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comments3.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comments4.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025"/>
  <workbookPr codeName="ThisWorkbook" defaultThemeVersion="166925"/>
  <mc:AlternateContent xmlns:mc="http://schemas.openxmlformats.org/markup-compatibility/2006">
    <mc:Choice Requires="x15">
      <x15ac:absPath xmlns:x15ac="http://schemas.microsoft.com/office/spreadsheetml/2010/11/ac" url="https://sysikt-my.sharepoint.com/personal/truls_hansen_folkestad_sunnfjord_kommune_no/Documents/Jobb/Arbeidsdok/KPA/Klimagassberekningar - krav i KPA2024/"/>
    </mc:Choice>
  </mc:AlternateContent>
  <xr:revisionPtr revIDLastSave="327" documentId="8_{4B8C74B4-EB8A-4757-A6F3-26388BEB34B2}" xr6:coauthVersionLast="47" xr6:coauthVersionMax="47" xr10:uidLastSave="{37CDC3FB-C577-4080-9000-DB6BD53A20E8}"/>
  <bookViews>
    <workbookView xWindow="28680" yWindow="-120" windowWidth="29040" windowHeight="17640" tabRatio="759" xr2:uid="{7A56A70D-47AF-4C99-AD15-57B4AEE3793C}"/>
  </bookViews>
  <sheets>
    <sheet name="Forside " sheetId="1" r:id="rId1"/>
    <sheet name="Samandrag" sheetId="3" r:id="rId2"/>
    <sheet name="Tiltak for utsleppsreduksjon" sheetId="2" r:id="rId3"/>
    <sheet name="Nybygg" sheetId="5" r:id="rId4"/>
    <sheet name="Bevaring" sheetId="6" r:id="rId5"/>
    <sheet name="Natur" sheetId="4" r:id="rId6"/>
    <sheet name="Resultat" sheetId="7" r:id="rId7"/>
    <sheet name="Versjonslogg" sheetId="8" r:id="rId8"/>
  </sheets>
  <definedNames>
    <definedName name="BTA">Samandrag!$D$45</definedName>
    <definedName name="BTAnybygg">Samandrag!$C$45</definedName>
    <definedName name="Forside">Samandrag!#REF!</definedName>
    <definedName name="Sammendrag">Samandrag!#REF!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62" i="5" l="1"/>
  <c r="E26" i="7" l="1"/>
  <c r="D26" i="7"/>
  <c r="D15" i="7" l="1"/>
  <c r="D9" i="7"/>
  <c r="E9" i="7"/>
  <c r="E10" i="7"/>
  <c r="D10" i="7"/>
  <c r="D19" i="6"/>
  <c r="E16" i="7"/>
  <c r="E13" i="7"/>
  <c r="E12" i="7"/>
  <c r="D19" i="5"/>
  <c r="E61" i="6"/>
  <c r="F61" i="6"/>
  <c r="G61" i="6"/>
  <c r="R1" i="4"/>
  <c r="L2" i="5"/>
  <c r="D16" i="7"/>
  <c r="L1" i="5"/>
  <c r="I17" i="6" l="1"/>
  <c r="I13" i="5"/>
  <c r="D8" i="7"/>
  <c r="E8" i="7"/>
  <c r="I15" i="5"/>
  <c r="I16" i="5"/>
  <c r="I12" i="5"/>
  <c r="I14" i="5"/>
  <c r="I17" i="5"/>
  <c r="I18" i="5"/>
  <c r="I18" i="6"/>
  <c r="I12" i="6"/>
  <c r="I13" i="6"/>
  <c r="I14" i="6"/>
  <c r="I15" i="6"/>
  <c r="I16" i="6"/>
  <c r="P4" i="7"/>
  <c r="P5" i="7"/>
  <c r="P3" i="7"/>
  <c r="D13" i="7"/>
  <c r="D12" i="7"/>
  <c r="F11" i="7" l="1"/>
  <c r="F18" i="7" s="1"/>
  <c r="F19" i="7" s="1"/>
  <c r="E15" i="7" l="1"/>
  <c r="L1" i="6" l="1"/>
  <c r="F20" i="7"/>
  <c r="E14" i="7"/>
  <c r="D61" i="6"/>
  <c r="E62" i="5"/>
  <c r="F62" i="5"/>
  <c r="D14" i="7"/>
  <c r="D62" i="5"/>
  <c r="G11" i="7"/>
  <c r="G15" i="7"/>
  <c r="G8" i="7" l="1"/>
  <c r="E18" i="7"/>
  <c r="E21" i="7" s="1"/>
  <c r="G16" i="7"/>
  <c r="G14" i="7"/>
  <c r="G12" i="7"/>
  <c r="G13" i="7"/>
  <c r="G10" i="7"/>
  <c r="E19" i="7" l="1"/>
  <c r="G9" i="7"/>
  <c r="D18" i="7"/>
  <c r="E20" i="7"/>
  <c r="E22" i="7" s="1"/>
  <c r="D19" i="7" l="1"/>
  <c r="D21" i="7"/>
  <c r="G21" i="7" s="1"/>
  <c r="D20" i="7"/>
  <c r="D22" i="7" s="1"/>
  <c r="G22" i="7" s="1"/>
  <c r="G18" i="7"/>
  <c r="G19" i="7" l="1"/>
  <c r="G20" i="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Haugen, Thea Aske</author>
  </authors>
  <commentList>
    <comment ref="B45" authorId="0" shapeId="0" xr:uid="{BCCC063A-DF39-4FAD-B4B0-029485196782}">
      <text>
        <r>
          <rPr>
            <sz val="9"/>
            <color indexed="81"/>
            <rFont val="Tahoma"/>
            <family val="2"/>
          </rPr>
          <t>For bevaringsalternativ skal denne inkludere både areal av bevart bebyggelse og eventuelt nybygg</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Haugen, Thea Aske</author>
  </authors>
  <commentList>
    <comment ref="D57" authorId="0" shapeId="0" xr:uid="{7711D5F6-8DED-4A46-B378-4324E8BB4297}">
      <text>
        <r>
          <rPr>
            <sz val="9"/>
            <color indexed="81"/>
            <rFont val="Tahoma"/>
            <family val="2"/>
          </rPr>
          <t>Bygningens energibehov uten hensyn til energisystemets effektfaktor, virkningsgrad eller tap i energikjeden. Det skilles ikke mellom energi som tilføres, og energi som produseres i bygget.</t>
        </r>
      </text>
    </comment>
    <comment ref="E57" authorId="0" shapeId="0" xr:uid="{A862EA28-AFF9-4B9E-B9AF-278DD50D267D}">
      <text>
        <r>
          <rPr>
            <sz val="9"/>
            <color indexed="81"/>
            <rFont val="Tahoma"/>
            <family val="2"/>
          </rPr>
          <t>Summen av energi levert over bygningens systemgrenser for å dekke bygningens samlede energibehov. Levert energi tar hensyn til virkningsgradene i varmeanlegget</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Haugen, Thea Aske</author>
  </authors>
  <commentList>
    <comment ref="D56" authorId="0" shapeId="0" xr:uid="{966F6376-98C5-4E4F-8950-DD1CC3BBD034}">
      <text>
        <r>
          <rPr>
            <sz val="9"/>
            <color indexed="81"/>
            <rFont val="Tahoma"/>
            <family val="2"/>
          </rPr>
          <t>Bygningens energibehov uten hensyn til energisystemets effektfaktor, virkningsgrad eller tap i energikjeden. Det skilles ikke mellom energi som tilføres, og energi som produseres i bygget.</t>
        </r>
      </text>
    </comment>
    <comment ref="E56" authorId="0" shapeId="0" xr:uid="{5164E25A-002E-4CE4-AD44-6DC1D2768B6F}">
      <text>
        <r>
          <rPr>
            <sz val="9"/>
            <color indexed="81"/>
            <rFont val="Tahoma"/>
            <family val="2"/>
          </rPr>
          <t>Summen av energi levert over bygningens systemgrenser for å dekke bygningens samlede energibehov. Levert energi tar hensyn til virkningsgradene i varmeanlegget</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Jonas Haga Lerøen</author>
  </authors>
  <commentList>
    <comment ref="B20" authorId="0" shapeId="0" xr:uid="{4DF053FE-4EC1-4404-83D1-E862D55425D3}">
      <text>
        <r>
          <rPr>
            <sz val="9"/>
            <color indexed="81"/>
            <rFont val="Tahoma"/>
            <family val="2"/>
          </rPr>
          <t>For natur er beregningsperiode 20 år.</t>
        </r>
      </text>
    </comment>
  </commentList>
</comments>
</file>

<file path=xl/sharedStrings.xml><?xml version="1.0" encoding="utf-8"?>
<sst xmlns="http://schemas.openxmlformats.org/spreadsheetml/2006/main" count="338" uniqueCount="231">
  <si>
    <t>Fyll inn feltene i tabellen</t>
  </si>
  <si>
    <t>Saksnummer</t>
  </si>
  <si>
    <t>Bydel. Gnr. X, Bnr. X, sted</t>
  </si>
  <si>
    <t>Bruksnummer</t>
  </si>
  <si>
    <t>Utfylt av (navn)</t>
  </si>
  <si>
    <t>Datert (dd.mm.åååå)</t>
  </si>
  <si>
    <t>Om rapportmalen</t>
  </si>
  <si>
    <t>Om prosjektet</t>
  </si>
  <si>
    <t>Om resultatet</t>
  </si>
  <si>
    <t>Data</t>
  </si>
  <si>
    <t>Bevaring gjennom rehabilitering/ombygging</t>
  </si>
  <si>
    <t>yyyy, yyyy, yyyy</t>
  </si>
  <si>
    <t>Bygningskategori </t>
  </si>
  <si>
    <t>Kontor, boligblokk …</t>
  </si>
  <si>
    <t>Datakvalitetsnivå</t>
  </si>
  <si>
    <t>Tips! For å få linjeskift i teksten, bruk 'Alt+Enter'.</t>
  </si>
  <si>
    <t>TRANSPORT I DRIFT</t>
  </si>
  <si>
    <t>AREALBRUK</t>
  </si>
  <si>
    <t>MATERIALBRUK</t>
  </si>
  <si>
    <t>BYGGE- OG ANLEGGSPERIODE</t>
  </si>
  <si>
    <t>NYBYGG</t>
  </si>
  <si>
    <t>Bygningsdel </t>
  </si>
  <si>
    <t>21 Grunn og fundament</t>
  </si>
  <si>
    <t>Lavkarbon betong klasse B (90%)</t>
  </si>
  <si>
    <t>Limtre</t>
  </si>
  <si>
    <t>26 Yttertak </t>
  </si>
  <si>
    <t>Totalt (kg CO2e/m2 BTA) </t>
  </si>
  <si>
    <t xml:space="preserve">Tiltak </t>
  </si>
  <si>
    <t>Modul</t>
  </si>
  <si>
    <t>A4</t>
  </si>
  <si>
    <t>A5</t>
  </si>
  <si>
    <t>ENERGI (B6)</t>
  </si>
  <si>
    <t>Energiforsyning</t>
  </si>
  <si>
    <t>Levert energi 
(kWh/m2 BRA år)</t>
  </si>
  <si>
    <t>Elektrisitet uspesifisert forbruk </t>
  </si>
  <si>
    <t>Primæroppvarming</t>
  </si>
  <si>
    <t>Sekundær oppvarming</t>
  </si>
  <si>
    <t>Kjøling</t>
  </si>
  <si>
    <t>Totalt</t>
  </si>
  <si>
    <t>TRANSPORT I DRIFT (B8)</t>
  </si>
  <si>
    <t>Geografisk plassering</t>
  </si>
  <si>
    <t>Bruk</t>
  </si>
  <si>
    <t>Bil % </t>
  </si>
  <si>
    <t>Bildeling % </t>
  </si>
  <si>
    <t>Buss % </t>
  </si>
  <si>
    <t>Gang/sykkel %</t>
  </si>
  <si>
    <t>Arbeid </t>
  </si>
  <si>
    <t>Nybygg (fremtidig riving)</t>
  </si>
  <si>
    <t>C1-C4</t>
  </si>
  <si>
    <t>D</t>
  </si>
  <si>
    <t>Jordart</t>
  </si>
  <si>
    <t>Alternativ plassering skisse 1</t>
  </si>
  <si>
    <t>Alternativ plassering skisse 2</t>
  </si>
  <si>
    <t>OPPSUMMERING</t>
  </si>
  <si>
    <t>Formatering:</t>
  </si>
  <si>
    <t>Nybygg</t>
  </si>
  <si>
    <t>Bevaring</t>
  </si>
  <si>
    <t>Natur</t>
  </si>
  <si>
    <t>Modul </t>
  </si>
  <si>
    <t>A1-A3 </t>
  </si>
  <si>
    <t>Produktstadie (tonn/CO2e)</t>
  </si>
  <si>
    <t>A4 </t>
  </si>
  <si>
    <t>Transport (tonn/CO2e)</t>
  </si>
  <si>
    <t>A5 </t>
  </si>
  <si>
    <t>Anlegg, bygge- og monteringsarbeid (tonn/CO2e)</t>
  </si>
  <si>
    <t>Arealbeslag/naturinngrep (tonn/CO2e)</t>
  </si>
  <si>
    <t>B1-B3 </t>
  </si>
  <si>
    <t>Bruk, vedlikehold og reparasjon (tonn/CO2e)</t>
  </si>
  <si>
    <t>B4-B5 </t>
  </si>
  <si>
    <t>Utskifting og ombygging (tonn/CO2e)</t>
  </si>
  <si>
    <t>B6 </t>
  </si>
  <si>
    <t>Energibruk i drift (scenario 2 - EU28 + NO) (tonn/CO2e)</t>
  </si>
  <si>
    <t>B8 </t>
  </si>
  <si>
    <t>Transport i drift (tonn/CO2e)</t>
  </si>
  <si>
    <t>C1-C4 </t>
  </si>
  <si>
    <t>Riving, transport, avfallsbehandling og avhending (tonn/CO2e)</t>
  </si>
  <si>
    <t>KONKLUSJON</t>
  </si>
  <si>
    <t xml:space="preserve"> </t>
  </si>
  <si>
    <t>Versjon</t>
  </si>
  <si>
    <t xml:space="preserve">Dato </t>
  </si>
  <si>
    <t>Endring</t>
  </si>
  <si>
    <t>v. 1.2</t>
  </si>
  <si>
    <t>Faser for byggesak er fjernet, noen tekstlige endringer for å tydeliggjøre formål med innrapportering, fjernet resultater for utslipp per person, presisert 50 års beregningsperiode, tydeliggjort benevning på netto energi og levert energi. Retting av modul og  beskrivelse av tomtebearbeidelse, endret feil i formel for rapportering av utslipp av materialbruk slik at alle bygningsdeler inkluderes.</t>
  </si>
  <si>
    <t>v. 2.0</t>
  </si>
  <si>
    <t xml:space="preserve">Åpnet "Nybygg, H80" for redigering, rettet opp i formel for rapportering på modul D. Inkludert 3 nye faner for Etat for utbygging slik at malen er tilpasset "avansert" beregning og utvidet miljørapportering. </t>
  </si>
  <si>
    <t>"Sunnfjordsk" versjon av Bergen kommune sitt verktøy.</t>
  </si>
  <si>
    <t>Plannamn/Adresse</t>
  </si>
  <si>
    <t>Gardsnummer</t>
  </si>
  <si>
    <t>Fase i prosessen som berekninga er utført</t>
  </si>
  <si>
    <t>*Vi krev ikkje klimagassberekningar til byggesak, men vi tek gjerne imot dersom nokon vil levere frivillig.</t>
  </si>
  <si>
    <t>Klimagassrapportering for arealplanar</t>
  </si>
  <si>
    <t xml:space="preserve">Malen er utarbeidd av Bergen kommune og omsett til Sunnfjord. Formateringane i dokumentet er førehandsdefinerte og må ikkje bli endra. Dette gjeld mellom anna skriftstorleik og skrifttype. For å få linjeskift i tekstboksar, bruk 'Alt+Enter'.
Denne malen må bli følgd dersom kap 1.6 punkt 15 i kommuneplanen sin arealdel (KPA2024) gjer seg gjeldande og klimagassberekningar blir kravd. 
I tråd med kap 1.6 punkt 15 i KPA2024 vil:
● prosjekt som medfører vesentlege naturinngrep
● nybygg med samla areal over 1000 m2
● prosjekt der riving skal bli vurdert opp mot bevaring
utløyse krav om klimagassberekningar.
Føresetnader for berekningane: 
Klimagassberekningane skal ha omfang «basis med lokalisering», jf. NS3720:2018. Berekningene skal bli gjort for alle modular i løpet av bygninga sitt livsløp, utanom B7 (vassforbruk i drift) med ein berekningsperiode på 50 år. 
Alle inndata og føresetnader som er kjend for prosjektet skal bli inkludert i klimagassberekninga. Standardverdiar som samsvarar med krava i TEK17 kan bli nytta i tilhøve der data for prosjektet ikkje er kjend. 
Dersom det blir gjennomført klimagassberekningar av bygg med ulike bygningskategoriar, bør det bli levert separate rapportar. For fleire bygg av same bygningskategori kan utsleppa bli summert i ein rapport. </t>
  </si>
  <si>
    <t>SAMANDRAG</t>
  </si>
  <si>
    <t>Eventuelle avvik frå rapportmal/føringar i rettleiaren for klimagassberekninger</t>
  </si>
  <si>
    <t>UTLØYSANDE FAKTOR FOR KLIMAGASSBEREKNINGAR</t>
  </si>
  <si>
    <t>Kryss av for den/dei utløysande faktorane under:</t>
  </si>
  <si>
    <t>PROSJEKTOMTALE</t>
  </si>
  <si>
    <t>Fyll ut tabell med grunnleggande data for bygga som er omfatta av prosjektet. Dersom prosjektet inneheld fleire enkeltstående bygg, bruk komma til å skilje mellom informasjonen om kvart bygg.</t>
  </si>
  <si>
    <t>Nybygg (+ eventuell riving av eksisterande bygg)</t>
  </si>
  <si>
    <t>Alder på eksisterande bygg (byggeår)</t>
  </si>
  <si>
    <t>Areal på eksisterande bygg (m2 BTA)</t>
  </si>
  <si>
    <t>Areal på bevart bygg (m2 BTA)</t>
  </si>
  <si>
    <t>samla areal for alle bygg</t>
  </si>
  <si>
    <t>Samla bruttoareal for prosjektet (m2 BTA)</t>
  </si>
  <si>
    <r>
      <t>Totalt oppvarma bruksareal (m</t>
    </r>
    <r>
      <rPr>
        <vertAlign val="superscript"/>
        <sz val="12"/>
        <color rgb="FF000000"/>
        <rFont val="Arial"/>
        <family val="2"/>
      </rPr>
      <t>2</t>
    </r>
    <r>
      <rPr>
        <sz val="12"/>
        <color rgb="FF000000"/>
        <rFont val="Arial"/>
        <family val="2"/>
      </rPr>
      <t xml:space="preserve"> BRA oppv.)</t>
    </r>
  </si>
  <si>
    <t xml:space="preserve">Samla tal bygg i prosjektet </t>
  </si>
  <si>
    <t>Tal etasjar over bakken </t>
  </si>
  <si>
    <t>x-y etasjar</t>
  </si>
  <si>
    <t>Tal etasjar under bakken (oppvarma) </t>
  </si>
  <si>
    <t>Tal etasjar under bakken (uoppvarma) </t>
  </si>
  <si>
    <r>
      <t>Volum av tilførte massar (m</t>
    </r>
    <r>
      <rPr>
        <vertAlign val="superscript"/>
        <sz val="12"/>
        <color rgb="FF000000"/>
        <rFont val="Arial"/>
        <family val="2"/>
      </rPr>
      <t>3</t>
    </r>
    <r>
      <rPr>
        <sz val="12"/>
        <color rgb="FF000000"/>
        <rFont val="Arial"/>
        <family val="2"/>
      </rPr>
      <t xml:space="preserve"> )*</t>
    </r>
  </si>
  <si>
    <r>
      <t>Volum av massar som må blir fjerna (m</t>
    </r>
    <r>
      <rPr>
        <vertAlign val="superscript"/>
        <sz val="12"/>
        <color rgb="FF000000"/>
        <rFont val="Arial"/>
        <family val="2"/>
      </rPr>
      <t xml:space="preserve">3 </t>
    </r>
    <r>
      <rPr>
        <sz val="12"/>
        <color rgb="FF000000"/>
        <rFont val="Arial"/>
        <family val="2"/>
      </rPr>
      <t>)*</t>
    </r>
  </si>
  <si>
    <t>*ønskjeleg med eit anslag i tidleg fase, sjølv om usikkerheiter kan liggje føre</t>
  </si>
  <si>
    <t>Gi ein kort omtale av prosjektet.</t>
  </si>
  <si>
    <t xml:space="preserve">Dersom eksisterande bygg - skriv om kva som blir inkludert innanfor rammene av dei to alternativa riving og bevaring, og kva vurderingar som er gjort for gjenbruk av bygningsmassen. </t>
  </si>
  <si>
    <t>Set inn figur for eksisterande situasjon</t>
  </si>
  <si>
    <t>Set inn figur for ny situasjon - nybygg</t>
  </si>
  <si>
    <t>Set inn figur for ny situasjon - bevaring</t>
  </si>
  <si>
    <t>Skal berre bli fylt ut dersom det er eksisterande bygg innanfor planområdet/omsøkt område</t>
  </si>
  <si>
    <t>Oppgi nivå for datakvalitet</t>
  </si>
  <si>
    <t>BEREKNINGSVERKTØY</t>
  </si>
  <si>
    <t>Oppgi berekningsverktøy som er nytta</t>
  </si>
  <si>
    <t>Gi ei kort oppsummering av klimagassrapporten</t>
  </si>
  <si>
    <t>TILTAK FOR UTSLEPPSREDUKSJON</t>
  </si>
  <si>
    <t>Skriv om kva tiltak som skal bli gjort for å redusere transportbehovet og leggje til rette for berekraftig mobilitet.</t>
  </si>
  <si>
    <t>Skriv om kva tiltak som skal bli gjort for å redusere utslepp frå vesentlege naturinngrep og massehandtering.</t>
  </si>
  <si>
    <t>BEVARING AV EKSISTERANDE BYGG*</t>
  </si>
  <si>
    <t>Skriv om kva  tiltak som skal bli gjort for utsleppsreduksjon i samband med riving og/eller bevaring av eksisterande bygg.</t>
  </si>
  <si>
    <t>* Skal berre bli fylt ut dersom det er eksisterande bygg innanfor planområdet/omsøkt område.</t>
  </si>
  <si>
    <t>Skriv om kva  tiltak som skal bli gjort  for å redusere utslepp frå materialbruk, her under gjenbruk av byggematerial og val av lågutsleppsmaterial.</t>
  </si>
  <si>
    <t>ENERGIBEHOV, VAL AV ENERGILØYSINGAR OG ENERGIKJELDER</t>
  </si>
  <si>
    <t>Skriv om kva tiltak som skal bli gjort for å redusere energibehov, her under bruk av lågutslepp energiløysingar i prosjektet.</t>
  </si>
  <si>
    <t>Skriv om kva tiltak som skal bli gjort for å redusere utsleppa i bygge- og anleggsperioden.</t>
  </si>
  <si>
    <r>
      <t>A1-A3 
(kg CO</t>
    </r>
    <r>
      <rPr>
        <b/>
        <vertAlign val="subscript"/>
        <sz val="13"/>
        <rFont val="Arial"/>
        <family val="2"/>
      </rPr>
      <t>2</t>
    </r>
    <r>
      <rPr>
        <b/>
        <sz val="13"/>
        <rFont val="Arial"/>
        <family val="2"/>
      </rPr>
      <t>e/m</t>
    </r>
    <r>
      <rPr>
        <b/>
        <vertAlign val="superscript"/>
        <sz val="13"/>
        <rFont val="Arial"/>
        <family val="2"/>
      </rPr>
      <t>2</t>
    </r>
    <r>
      <rPr>
        <b/>
        <sz val="13"/>
        <rFont val="Arial"/>
        <family val="2"/>
      </rPr>
      <t xml:space="preserve"> BTA) </t>
    </r>
  </si>
  <si>
    <r>
      <t>A4</t>
    </r>
    <r>
      <rPr>
        <sz val="13"/>
        <rFont val="Arial"/>
        <family val="2"/>
      </rPr>
      <t xml:space="preserve"> 
</t>
    </r>
    <r>
      <rPr>
        <b/>
        <sz val="13"/>
        <rFont val="Arial"/>
        <family val="2"/>
      </rPr>
      <t>(kg CO</t>
    </r>
    <r>
      <rPr>
        <b/>
        <vertAlign val="subscript"/>
        <sz val="13"/>
        <rFont val="Arial"/>
        <family val="2"/>
      </rPr>
      <t>2</t>
    </r>
    <r>
      <rPr>
        <b/>
        <sz val="13"/>
        <rFont val="Arial"/>
        <family val="2"/>
      </rPr>
      <t>e/m</t>
    </r>
    <r>
      <rPr>
        <b/>
        <vertAlign val="superscript"/>
        <sz val="13"/>
        <rFont val="Arial"/>
        <family val="2"/>
      </rPr>
      <t>2</t>
    </r>
    <r>
      <rPr>
        <b/>
        <sz val="13"/>
        <rFont val="Arial"/>
        <family val="2"/>
      </rPr>
      <t xml:space="preserve"> BTA)</t>
    </r>
  </si>
  <si>
    <r>
      <t>A5 
(kg CO</t>
    </r>
    <r>
      <rPr>
        <b/>
        <vertAlign val="subscript"/>
        <sz val="13"/>
        <rFont val="Arial"/>
        <family val="2"/>
      </rPr>
      <t>2</t>
    </r>
    <r>
      <rPr>
        <b/>
        <sz val="13"/>
        <rFont val="Arial"/>
        <family val="2"/>
      </rPr>
      <t>e/m</t>
    </r>
    <r>
      <rPr>
        <b/>
        <vertAlign val="superscript"/>
        <sz val="13"/>
        <rFont val="Arial"/>
        <family val="2"/>
      </rPr>
      <t>2</t>
    </r>
    <r>
      <rPr>
        <b/>
        <sz val="13"/>
        <rFont val="Arial"/>
        <family val="2"/>
      </rPr>
      <t xml:space="preserve"> BTA)</t>
    </r>
    <r>
      <rPr>
        <sz val="13"/>
        <rFont val="Arial"/>
        <family val="2"/>
      </rPr>
      <t> </t>
    </r>
  </si>
  <si>
    <r>
      <t>B1-B3</t>
    </r>
    <r>
      <rPr>
        <sz val="13"/>
        <rFont val="Arial"/>
        <family val="2"/>
      </rPr>
      <t xml:space="preserve"> 
</t>
    </r>
    <r>
      <rPr>
        <b/>
        <sz val="13"/>
        <rFont val="Arial"/>
        <family val="2"/>
      </rPr>
      <t>(kg CO</t>
    </r>
    <r>
      <rPr>
        <b/>
        <vertAlign val="subscript"/>
        <sz val="13"/>
        <rFont val="Arial"/>
        <family val="2"/>
      </rPr>
      <t>2</t>
    </r>
    <r>
      <rPr>
        <b/>
        <sz val="13"/>
        <rFont val="Arial"/>
        <family val="2"/>
      </rPr>
      <t>e/m</t>
    </r>
    <r>
      <rPr>
        <b/>
        <vertAlign val="superscript"/>
        <sz val="13"/>
        <rFont val="Arial"/>
        <family val="2"/>
      </rPr>
      <t>2</t>
    </r>
    <r>
      <rPr>
        <b/>
        <sz val="13"/>
        <rFont val="Arial"/>
        <family val="2"/>
      </rPr>
      <t xml:space="preserve"> BTA) </t>
    </r>
  </si>
  <si>
    <r>
      <t>B4-B5</t>
    </r>
    <r>
      <rPr>
        <sz val="13"/>
        <rFont val="Arial"/>
        <family val="2"/>
      </rPr>
      <t xml:space="preserve"> 
</t>
    </r>
    <r>
      <rPr>
        <b/>
        <sz val="13"/>
        <rFont val="Arial"/>
        <family val="2"/>
      </rPr>
      <t>(kg CO</t>
    </r>
    <r>
      <rPr>
        <b/>
        <vertAlign val="subscript"/>
        <sz val="13"/>
        <rFont val="Arial"/>
        <family val="2"/>
      </rPr>
      <t>2</t>
    </r>
    <r>
      <rPr>
        <b/>
        <sz val="13"/>
        <rFont val="Arial"/>
        <family val="2"/>
      </rPr>
      <t>e/m</t>
    </r>
    <r>
      <rPr>
        <b/>
        <vertAlign val="superscript"/>
        <sz val="13"/>
        <rFont val="Arial"/>
        <family val="2"/>
      </rPr>
      <t>2</t>
    </r>
    <r>
      <rPr>
        <b/>
        <sz val="13"/>
        <rFont val="Arial"/>
        <family val="2"/>
      </rPr>
      <t xml:space="preserve"> BTA)</t>
    </r>
  </si>
  <si>
    <r>
      <t>Netto energibehov (kWh/m</t>
    </r>
    <r>
      <rPr>
        <b/>
        <vertAlign val="superscript"/>
        <sz val="12"/>
        <rFont val="Arial"/>
        <family val="2"/>
      </rPr>
      <t xml:space="preserve">2 </t>
    </r>
    <r>
      <rPr>
        <b/>
        <sz val="12"/>
        <rFont val="Arial"/>
        <family val="2"/>
      </rPr>
      <t>BRA år) </t>
    </r>
  </si>
  <si>
    <t>MATERIAL (A1-A5, B1-B5)</t>
  </si>
  <si>
    <t xml:space="preserve">Berekn utslepp for material i nybygg. Produksjon, transport og avfallhandtering av kapp og svinn, emballasje og anna avfall for material må bli inkludert  i denne tabellen. </t>
  </si>
  <si>
    <t>Det er valfritt å rapportere desse modulane per bygningsdel, men totalt utslepp 
for kvar av dei ved material skal inngå i botnen av tabellen</t>
  </si>
  <si>
    <t>22 Beresystem</t>
  </si>
  <si>
    <t>23 Ytterveggar </t>
  </si>
  <si>
    <t>24 Innerveggar </t>
  </si>
  <si>
    <t>25 Golv på grunn, dekke og overflater </t>
  </si>
  <si>
    <t>28 Trapp, heis og balkongar</t>
  </si>
  <si>
    <t>Materialval</t>
  </si>
  <si>
    <t>Prosentvis fordeling av utslepp mellom bygningsdelar</t>
  </si>
  <si>
    <t>Lågkarbon betong klasse B (90%)</t>
  </si>
  <si>
    <r>
      <rPr>
        <b/>
        <sz val="16"/>
        <color rgb="FF38806A"/>
        <rFont val="Arial"/>
        <family val="2"/>
      </rPr>
      <t>Skriv om planlagt materialval</t>
    </r>
    <r>
      <rPr>
        <sz val="12"/>
        <rFont val="Arial"/>
        <family val="2"/>
      </rPr>
      <t xml:space="preserve">
</t>
    </r>
    <r>
      <rPr>
        <sz val="14"/>
        <rFont val="Arial"/>
        <family val="2"/>
      </rPr>
      <t xml:space="preserve">Kommenter kva bygningsdelar som medfører størst utslepp og kvifor </t>
    </r>
  </si>
  <si>
    <t>TOMTEOMARBEIDING OG BYGGEPLASS (A4 og A5)</t>
  </si>
  <si>
    <t xml:space="preserve">Berekn utslepp frå tomteomarbeiding, massehandtering og byggeplass.  Her under inkluder mellom anna utslepp og energi tilknytt sprenging og massetransport som følgje av sprenginga. </t>
  </si>
  <si>
    <r>
      <t>Utslepp (kg CO</t>
    </r>
    <r>
      <rPr>
        <b/>
        <vertAlign val="subscript"/>
        <sz val="13"/>
        <rFont val="Arial"/>
        <family val="2"/>
      </rPr>
      <t>2</t>
    </r>
    <r>
      <rPr>
        <b/>
        <sz val="13"/>
        <rFont val="Arial"/>
        <family val="2"/>
      </rPr>
      <t>e)</t>
    </r>
  </si>
  <si>
    <t>Transport av massar og utstyr til byggeplass</t>
  </si>
  <si>
    <r>
      <t>Transport av massar  og utstyr frå byggeplass.</t>
    </r>
    <r>
      <rPr>
        <i/>
        <sz val="12"/>
        <color rgb="FF000000"/>
        <rFont val="Arial"/>
        <family val="2"/>
      </rPr>
      <t xml:space="preserve"> </t>
    </r>
    <r>
      <rPr>
        <i/>
        <sz val="12"/>
        <color theme="0" tint="-0.499984740745262"/>
        <rFont val="Arial"/>
        <family val="2"/>
      </rPr>
      <t xml:space="preserve">Dette er eksludert kapp og svinn, som blir rapportert på material. </t>
    </r>
  </si>
  <si>
    <r>
      <t xml:space="preserve">Klimagassutslepp på byggeplass (drivstoff, energibruk og oppvarming). </t>
    </r>
    <r>
      <rPr>
        <i/>
        <sz val="12"/>
        <color theme="0" tint="-0.499984740745262"/>
        <rFont val="Arial"/>
        <family val="2"/>
      </rPr>
      <t>Husk å inkludere omarbeiding av massar.</t>
    </r>
  </si>
  <si>
    <t>Kommenter føresetnader for berekningane, kva faktorar som bidreg til størst utslepp ved tomteomarbeidinga og eventuelt usikkerheit i berekninga.</t>
  </si>
  <si>
    <t>Skriv om og berekn energiforsyning og tilhøyrande klimagassutslepp for nybygg. "Netto energibehov" utrekning iht. TEK17, og "Levert energi" med lokalt klima. Levert energi skal bli nytta i utrekning av klimagassutslepp.</t>
  </si>
  <si>
    <t>Energikjelde</t>
  </si>
  <si>
    <r>
      <t>Utslepp ved scenario 1 NO 
(kg CO</t>
    </r>
    <r>
      <rPr>
        <b/>
        <vertAlign val="subscript"/>
        <sz val="12"/>
        <rFont val="Arial"/>
        <family val="2"/>
      </rPr>
      <t>2</t>
    </r>
    <r>
      <rPr>
        <b/>
        <sz val="12"/>
        <rFont val="Arial"/>
        <family val="2"/>
      </rPr>
      <t>e) </t>
    </r>
  </si>
  <si>
    <r>
      <t>Utslepp ved scenario 2 EU28+ NO 
(kg CO</t>
    </r>
    <r>
      <rPr>
        <b/>
        <vertAlign val="subscript"/>
        <sz val="12"/>
        <rFont val="Arial"/>
        <family val="2"/>
      </rPr>
      <t>2</t>
    </r>
    <r>
      <rPr>
        <b/>
        <sz val="12"/>
        <rFont val="Arial"/>
        <family val="2"/>
      </rPr>
      <t>e) </t>
    </r>
  </si>
  <si>
    <t>Gjer greie for energiproduksjon og energiforsyning fordelt på energikjelde. Skriv ned alle former for energiforsyning bygget vil bruke under drift.</t>
  </si>
  <si>
    <t>Gjer berekningar for utslepp knytt til transport av bygget sine brukarar for eksisterande bygg, mellom anna basert på geografisk område og parkeringsdekning.</t>
  </si>
  <si>
    <t>Parkeringstilgjengelegheit</t>
  </si>
  <si>
    <t xml:space="preserve">Gjer eit anslag for tal personar som vil reise frå og til bygg for ulike typar bruk og korleis desse fordelar seg på ulike transportmidlar. </t>
  </si>
  <si>
    <t>Skinnegåande % </t>
  </si>
  <si>
    <t>Tal brukarar</t>
  </si>
  <si>
    <t>Turar per person 
per dag</t>
  </si>
  <si>
    <t>Tal åpningsdagar</t>
  </si>
  <si>
    <t>Teneste </t>
  </si>
  <si>
    <t>Private turar </t>
  </si>
  <si>
    <t>Besøkande </t>
  </si>
  <si>
    <t>Totalt utslepp (kg CO2e)</t>
  </si>
  <si>
    <t>Kommenter utsleppa knytt til transport i drift og bakgrunnen for val av føresetnader for input i tabellen over.</t>
  </si>
  <si>
    <t>LIVSLØPET SIN SLUTT (C1-C4)</t>
  </si>
  <si>
    <t>Eksisterande bygg (riving)*</t>
  </si>
  <si>
    <r>
      <t>Utslepp (kg CO</t>
    </r>
    <r>
      <rPr>
        <b/>
        <vertAlign val="subscript"/>
        <sz val="13"/>
        <color rgb="FF38806A"/>
        <rFont val="Arial"/>
        <family val="2"/>
      </rPr>
      <t>2</t>
    </r>
    <r>
      <rPr>
        <b/>
        <sz val="13"/>
        <color rgb="FF38806A"/>
        <rFont val="Arial"/>
        <family val="2"/>
      </rPr>
      <t>e) </t>
    </r>
  </si>
  <si>
    <t>*Her må det blir fylt inn data for utslepp ved riving av eksisterande bygg innanfor planområdet/tomta</t>
  </si>
  <si>
    <t>Skriv om kva føresetnader som er lagt til grunn for berekninga av utslepp i sluttstadiet for bygget sitt livsløp.</t>
  </si>
  <si>
    <t>Konsekvensar utover systemgrensa</t>
  </si>
  <si>
    <t xml:space="preserve">Dersom prosjektet har konsekvensar knytt til ombruk, resirkulering og energigjenvinning utanfor systemgrensa for analysen, kan dette bli berekna og lagt inn nedanfor. Dette er ikkje obligatorisk. </t>
  </si>
  <si>
    <t>Skriv om kva føresetnader som er lagt til grunn for berekninga.</t>
  </si>
  <si>
    <t>BEVARING AV EKSISTERANDE BYGG</t>
  </si>
  <si>
    <t xml:space="preserve">Berekn utslepp ved tilførte nye material og eksisterande material som vil kreve behandling eller vedlikehald for å få tilstrekkeleg levetid. Ved gjenbruk av eksisterande material skal utsleppa knytt til desse ikkje bereknast med. Produksjon, transport og avfallhandtering av kapp og svinn, emballasje og ann avfall for material skal bli inkludert  i denne tabellen. </t>
  </si>
  <si>
    <r>
      <rPr>
        <b/>
        <sz val="16"/>
        <color rgb="FF38806A"/>
        <rFont val="Arial"/>
        <family val="2"/>
      </rPr>
      <t>Skriv om planlagt materialval</t>
    </r>
    <r>
      <rPr>
        <sz val="12"/>
        <rFont val="Arial"/>
        <family val="2"/>
      </rPr>
      <t xml:space="preserve">
</t>
    </r>
    <r>
      <rPr>
        <sz val="14"/>
        <rFont val="Arial"/>
        <family val="2"/>
      </rPr>
      <t xml:space="preserve">Kommenter kva bygningsdelar som medfører størst utslepp og kvifor. </t>
    </r>
  </si>
  <si>
    <t>TOMTEOMARBEIDING OG BYGGEPLASS (A4-A5) </t>
  </si>
  <si>
    <t xml:space="preserve">Berekn utslepp frå tomteomarbeiding, massehandtering og byggeplass.  Her under inkluder mellom anna utslepp og energi knytt til sprenging og massetransport som følgje av sprenginga. </t>
  </si>
  <si>
    <t>Skriv om og berekn energiforsyning og tilhøyrende klimagassutslepp for rehabilitert bygningsmasse og eventuelt tilbygg/nybygg. "Netto energibehov" utrekning iht. TEK17, og "Levert energi" med lokalt klima. Levert energi skal bli nytta  i utrekning av klimagassutslepp.</t>
  </si>
  <si>
    <t xml:space="preserve">Gjer eit anslag for tal personar som vil reise frå og til bygg for ulike typar bruk og korleis desse fordelar seg på ulike transportmiddel. </t>
  </si>
  <si>
    <t>Antall brukarar</t>
  </si>
  <si>
    <t>Kommenter utsleppa knytt til transport i drift og bakgrunnen for vala av føresetnader for input i tabellen over.</t>
  </si>
  <si>
    <t>LIVSLØPET SIN SLUTT</t>
  </si>
  <si>
    <t>*Her må det bli fylt inn data for utslepp ved riving av bevart bygningsmasse og eventuelle tilbygg/nybygg i bevaringsalternativet.</t>
  </si>
  <si>
    <t>Skriv om korleis det er tatt høgde for utsleppsreduksjon i sluttstadiet for bygget sitt livsløp.</t>
  </si>
  <si>
    <t>VESENTLEG NATURINNGREP</t>
  </si>
  <si>
    <t>Fyll inn endringar i arealbruk og medført endring i lagringskapasitet i alternativet som er lagt til grunn i planforslaget.</t>
  </si>
  <si>
    <t>Noverande arealressurs </t>
  </si>
  <si>
    <t>Framtidig arealbruk </t>
  </si>
  <si>
    <r>
      <t>Areal (m</t>
    </r>
    <r>
      <rPr>
        <b/>
        <vertAlign val="superscript"/>
        <sz val="13"/>
        <rFont val="Arial"/>
        <family val="2"/>
      </rPr>
      <t>2</t>
    </r>
    <r>
      <rPr>
        <b/>
        <sz val="13"/>
        <rFont val="Arial"/>
        <family val="2"/>
      </rPr>
      <t>)</t>
    </r>
  </si>
  <si>
    <r>
      <t>Totale utslipp 
(tonn CO</t>
    </r>
    <r>
      <rPr>
        <b/>
        <vertAlign val="subscript"/>
        <sz val="13"/>
        <rFont val="Arial"/>
        <family val="2"/>
      </rPr>
      <t>2</t>
    </r>
    <r>
      <rPr>
        <b/>
        <sz val="13"/>
        <rFont val="Arial"/>
        <family val="2"/>
      </rPr>
      <t>e)</t>
    </r>
  </si>
  <si>
    <r>
      <t>Utslepp utan endring i arealbruk (tonn CO</t>
    </r>
    <r>
      <rPr>
        <b/>
        <vertAlign val="subscript"/>
        <sz val="13"/>
        <rFont val="Arial"/>
        <family val="2"/>
      </rPr>
      <t>2</t>
    </r>
    <r>
      <rPr>
        <b/>
        <sz val="13"/>
        <rFont val="Arial"/>
        <family val="2"/>
      </rPr>
      <t>e)</t>
    </r>
  </si>
  <si>
    <r>
      <t>Utslepp etter endring i arealbruk (tonn CO</t>
    </r>
    <r>
      <rPr>
        <b/>
        <vertAlign val="subscript"/>
        <sz val="13"/>
        <rFont val="Arial"/>
        <family val="2"/>
      </rPr>
      <t>2</t>
    </r>
    <r>
      <rPr>
        <b/>
        <sz val="13"/>
        <rFont val="Arial"/>
        <family val="2"/>
      </rPr>
      <t>e)</t>
    </r>
  </si>
  <si>
    <r>
      <t>Totale utslepp 
(tonn CO</t>
    </r>
    <r>
      <rPr>
        <b/>
        <vertAlign val="subscript"/>
        <sz val="13"/>
        <rFont val="Arial"/>
        <family val="2"/>
      </rPr>
      <t>2</t>
    </r>
    <r>
      <rPr>
        <b/>
        <sz val="13"/>
        <rFont val="Arial"/>
        <family val="2"/>
      </rPr>
      <t>e)</t>
    </r>
  </si>
  <si>
    <t>Fyll inn endringar i arealbruk og medført endring i lagringskapasitet for alternativ utforming av tiltak.</t>
  </si>
  <si>
    <t>Skriv om klimagassutslepp knytt til endring i lagra karbon i vegetasjon og jordsmonn før og etter ferdigstilling av dei nye bygga.</t>
  </si>
  <si>
    <t xml:space="preserve">Last opp skisser som viser to alternative plasseringar av planlagte bygg/tiltak. 
</t>
  </si>
  <si>
    <r>
      <t>Produktstadie (kg/CO</t>
    </r>
    <r>
      <rPr>
        <vertAlign val="subscript"/>
        <sz val="12"/>
        <rFont val="Arial"/>
        <family val="2"/>
      </rPr>
      <t>2</t>
    </r>
    <r>
      <rPr>
        <sz val="12"/>
        <rFont val="Arial"/>
        <family val="2"/>
      </rPr>
      <t>e)</t>
    </r>
  </si>
  <si>
    <r>
      <t>Transport (kg/CO</t>
    </r>
    <r>
      <rPr>
        <vertAlign val="subscript"/>
        <sz val="12"/>
        <rFont val="Arial"/>
        <family val="2"/>
      </rPr>
      <t>2</t>
    </r>
    <r>
      <rPr>
        <sz val="12"/>
        <rFont val="Arial"/>
        <family val="2"/>
      </rPr>
      <t>e)</t>
    </r>
  </si>
  <si>
    <r>
      <t>Anlegg, bygge- og monteringsarbeid (kg/CO</t>
    </r>
    <r>
      <rPr>
        <vertAlign val="subscript"/>
        <sz val="12"/>
        <rFont val="Arial"/>
        <family val="2"/>
      </rPr>
      <t>2</t>
    </r>
    <r>
      <rPr>
        <sz val="12"/>
        <rFont val="Arial"/>
        <family val="2"/>
      </rPr>
      <t>e)</t>
    </r>
  </si>
  <si>
    <r>
      <t>Arealbeslag/naturinngrep (kg/CO</t>
    </r>
    <r>
      <rPr>
        <vertAlign val="subscript"/>
        <sz val="12"/>
        <rFont val="Arial"/>
        <family val="2"/>
      </rPr>
      <t>2</t>
    </r>
    <r>
      <rPr>
        <sz val="12"/>
        <rFont val="Arial"/>
        <family val="2"/>
      </rPr>
      <t>e)</t>
    </r>
  </si>
  <si>
    <r>
      <t>Utskifting og ombygging (kg/CO</t>
    </r>
    <r>
      <rPr>
        <vertAlign val="subscript"/>
        <sz val="12"/>
        <rFont val="Arial"/>
        <family val="2"/>
      </rPr>
      <t>2</t>
    </r>
    <r>
      <rPr>
        <sz val="12"/>
        <rFont val="Arial"/>
        <family val="2"/>
      </rPr>
      <t>e)</t>
    </r>
  </si>
  <si>
    <r>
      <t>Energibruk i drift (scenario 2 - EU28 + NO) (kg/CO</t>
    </r>
    <r>
      <rPr>
        <vertAlign val="subscript"/>
        <sz val="12"/>
        <rFont val="Arial"/>
        <family val="2"/>
      </rPr>
      <t>2</t>
    </r>
    <r>
      <rPr>
        <sz val="12"/>
        <rFont val="Arial"/>
        <family val="2"/>
      </rPr>
      <t>e)</t>
    </r>
  </si>
  <si>
    <r>
      <t>Transport i drift (kg/CO</t>
    </r>
    <r>
      <rPr>
        <vertAlign val="subscript"/>
        <sz val="12"/>
        <rFont val="Arial"/>
        <family val="2"/>
      </rPr>
      <t>2</t>
    </r>
    <r>
      <rPr>
        <sz val="12"/>
        <rFont val="Arial"/>
        <family val="2"/>
      </rPr>
      <t>e)</t>
    </r>
  </si>
  <si>
    <r>
      <t>Riving, transport, avfallsbehandling og avhending (kg/CO</t>
    </r>
    <r>
      <rPr>
        <vertAlign val="subscript"/>
        <sz val="12"/>
        <rFont val="Arial"/>
        <family val="2"/>
      </rPr>
      <t>2</t>
    </r>
    <r>
      <rPr>
        <sz val="12"/>
        <rFont val="Arial"/>
        <family val="2"/>
      </rPr>
      <t>e)</t>
    </r>
  </si>
  <si>
    <t>Tabellen nedanfor blir automatisk oppdatert med summerte tal for utslepp frå innfylte celler i tilhøyrande faner.</t>
  </si>
  <si>
    <t>Nybygg (+ eventuell riving av eksisterande bygg)  </t>
  </si>
  <si>
    <t>Vesentlege naturinngrep </t>
  </si>
  <si>
    <t>Utslepp ved nybygg samanlikna med bevaring (%)</t>
  </si>
  <si>
    <r>
      <t>Bruk, vedlikehald og reparasjon (kg/CO</t>
    </r>
    <r>
      <rPr>
        <vertAlign val="subscript"/>
        <sz val="12"/>
        <rFont val="Arial"/>
        <family val="2"/>
      </rPr>
      <t>2</t>
    </r>
    <r>
      <rPr>
        <sz val="12"/>
        <rFont val="Arial"/>
        <family val="2"/>
      </rPr>
      <t>e)</t>
    </r>
  </si>
  <si>
    <r>
      <t>Totalt utslepp i bygget si levetid (kg CO</t>
    </r>
    <r>
      <rPr>
        <b/>
        <vertAlign val="subscript"/>
        <sz val="12"/>
        <rFont val="Arial"/>
        <family val="2"/>
      </rPr>
      <t>2</t>
    </r>
    <r>
      <rPr>
        <b/>
        <sz val="12"/>
        <rFont val="Arial"/>
        <family val="2"/>
      </rPr>
      <t>e) </t>
    </r>
  </si>
  <si>
    <r>
      <t>Totalt utslepp i bygget si levetid (tonn CO</t>
    </r>
    <r>
      <rPr>
        <b/>
        <vertAlign val="subscript"/>
        <sz val="12"/>
        <rFont val="Arial"/>
        <family val="2"/>
      </rPr>
      <t>2</t>
    </r>
    <r>
      <rPr>
        <b/>
        <sz val="12"/>
        <rFont val="Arial"/>
        <family val="2"/>
      </rPr>
      <t>e) </t>
    </r>
  </si>
  <si>
    <r>
      <t>Årleg utslepp (kg CO</t>
    </r>
    <r>
      <rPr>
        <vertAlign val="subscript"/>
        <sz val="12"/>
        <rFont val="Arial"/>
        <family val="2"/>
      </rPr>
      <t>2</t>
    </r>
    <r>
      <rPr>
        <sz val="12"/>
        <rFont val="Arial"/>
        <family val="2"/>
      </rPr>
      <t>e/år) </t>
    </r>
  </si>
  <si>
    <r>
      <t>Totalt utslepp per BTA i bygget si levetid (kg CO</t>
    </r>
    <r>
      <rPr>
        <vertAlign val="subscript"/>
        <sz val="12"/>
        <rFont val="Arial"/>
        <family val="2"/>
      </rPr>
      <t>2</t>
    </r>
    <r>
      <rPr>
        <sz val="12"/>
        <rFont val="Arial"/>
        <family val="2"/>
      </rPr>
      <t>e/m</t>
    </r>
    <r>
      <rPr>
        <vertAlign val="superscript"/>
        <sz val="12"/>
        <rFont val="Arial"/>
        <family val="2"/>
      </rPr>
      <t>2</t>
    </r>
    <r>
      <rPr>
        <sz val="12"/>
        <rFont val="Arial"/>
        <family val="2"/>
      </rPr>
      <t>) </t>
    </r>
  </si>
  <si>
    <r>
      <t>Årleg utslepp per BTA ((kg CO</t>
    </r>
    <r>
      <rPr>
        <vertAlign val="subscript"/>
        <sz val="12"/>
        <rFont val="Arial"/>
        <family val="2"/>
      </rPr>
      <t>2</t>
    </r>
    <r>
      <rPr>
        <sz val="12"/>
        <rFont val="Arial"/>
        <family val="2"/>
      </rPr>
      <t>e/år)/m</t>
    </r>
    <r>
      <rPr>
        <vertAlign val="superscript"/>
        <sz val="12"/>
        <rFont val="Arial"/>
        <family val="2"/>
      </rPr>
      <t>2</t>
    </r>
    <r>
      <rPr>
        <sz val="12"/>
        <rFont val="Arial"/>
        <family val="2"/>
      </rPr>
      <t>) </t>
    </r>
  </si>
  <si>
    <t xml:space="preserve">Material- og energigjenvinning og ombruk av material og eksport av eigenprodusert energi </t>
  </si>
  <si>
    <t>USIKKERHEITER/FEILKJELDER</t>
  </si>
  <si>
    <t>Gjer greie for unøyaktigheiter og feilkjelder i berekningane. Dersom noko er uvisst, må dette bli oppgitt her.</t>
  </si>
  <si>
    <t xml:space="preserve">Skriv om utsleppseffekten av prosjektet /konsekvens. </t>
  </si>
  <si>
    <t>v. 2.1</t>
  </si>
  <si>
    <t>Omsett til Sunnfjord kommune.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</si>
</sst>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 #,##0.00_-;_-* &quot;-&quot;??_-;_-@_-"/>
    <numFmt numFmtId="164" formatCode="_-* #,##0_-;\-* #,##0_-;_-* &quot;-&quot;??_-;_-@_-"/>
    <numFmt numFmtId="165" formatCode="#,##0.0;[Red]\-#,##0.0"/>
    <numFmt numFmtId="166" formatCode="0.0"/>
    <numFmt numFmtId="167" formatCode="#,##0_ ;\-#,##0\ "/>
  </numFmts>
  <fonts count="81" x14ac:knownFonts="1">
    <font>
      <sz val="11"/>
      <color theme="1"/>
      <name val="Calibri"/>
      <family val="2"/>
      <scheme val="minor"/>
    </font>
    <font>
      <u/>
      <sz val="11"/>
      <color theme="10"/>
      <name val="Calibri"/>
      <family val="2"/>
      <scheme val="minor"/>
    </font>
    <font>
      <sz val="11"/>
      <color theme="1"/>
      <name val="Arial"/>
      <family val="2"/>
    </font>
    <font>
      <i/>
      <sz val="11"/>
      <color theme="1" tint="0.499984740745262"/>
      <name val="Arial"/>
      <family val="2"/>
    </font>
    <font>
      <i/>
      <sz val="11"/>
      <color theme="0" tint="-0.499984740745262"/>
      <name val="Arial"/>
      <family val="2"/>
    </font>
    <font>
      <sz val="11"/>
      <name val="Arial"/>
      <family val="2"/>
    </font>
    <font>
      <sz val="14"/>
      <color rgb="FF000000"/>
      <name val="Arial"/>
      <family val="2"/>
    </font>
    <font>
      <sz val="11"/>
      <color rgb="FFFF0000"/>
      <name val="Arial"/>
      <family val="2"/>
    </font>
    <font>
      <sz val="9"/>
      <color indexed="81"/>
      <name val="Tahoma"/>
      <family val="2"/>
    </font>
    <font>
      <sz val="11"/>
      <color theme="1"/>
      <name val="Calibri"/>
      <family val="2"/>
      <scheme val="minor"/>
    </font>
    <font>
      <sz val="11"/>
      <color theme="1"/>
      <name val="Source Sans Pro"/>
      <family val="2"/>
    </font>
    <font>
      <b/>
      <sz val="14"/>
      <color theme="5" tint="-0.249977111117893"/>
      <name val="Source Sans Pro"/>
      <family val="2"/>
    </font>
    <font>
      <sz val="11"/>
      <color rgb="FFFF0000"/>
      <name val="Source Sans Pro"/>
      <family val="2"/>
    </font>
    <font>
      <i/>
      <sz val="11"/>
      <name val="Source Sans Pro"/>
      <family val="2"/>
    </font>
    <font>
      <b/>
      <sz val="16"/>
      <color rgb="FF38806A"/>
      <name val="Source Sans Pro"/>
      <family val="2"/>
    </font>
    <font>
      <sz val="12"/>
      <color theme="1"/>
      <name val="Source Sans Pro"/>
      <family val="2"/>
    </font>
    <font>
      <sz val="11"/>
      <color rgb="FFB8E6CD"/>
      <name val="Source Sans Pro"/>
      <family val="2"/>
    </font>
    <font>
      <b/>
      <sz val="26"/>
      <color rgb="FF38806A"/>
      <name val="Source Sans Pro"/>
      <family val="2"/>
    </font>
    <font>
      <b/>
      <sz val="16"/>
      <color rgb="FF38806A"/>
      <name val="Arial"/>
      <family val="2"/>
    </font>
    <font>
      <sz val="14"/>
      <name val="Source Sans Pro"/>
      <family val="2"/>
    </font>
    <font>
      <b/>
      <sz val="14"/>
      <name val="Source Sans Pro"/>
      <family val="2"/>
    </font>
    <font>
      <b/>
      <sz val="34"/>
      <color rgb="FF38806A"/>
      <name val="Source Sans Pro"/>
      <family val="2"/>
    </font>
    <font>
      <i/>
      <sz val="12"/>
      <color theme="0" tint="-0.499984740745262"/>
      <name val="Arial"/>
      <family val="2"/>
    </font>
    <font>
      <sz val="12"/>
      <name val="Arial"/>
      <family val="2"/>
    </font>
    <font>
      <sz val="14"/>
      <name val="Arial"/>
      <family val="2"/>
    </font>
    <font>
      <i/>
      <sz val="14"/>
      <color theme="0" tint="-0.499984740745262"/>
      <name val="Arial"/>
      <family val="2"/>
    </font>
    <font>
      <b/>
      <sz val="24"/>
      <color rgb="FF38806A"/>
      <name val="Source Sans Pro"/>
      <family val="2"/>
    </font>
    <font>
      <sz val="11"/>
      <color theme="0"/>
      <name val="Arial"/>
      <family val="2"/>
    </font>
    <font>
      <sz val="14"/>
      <color theme="0"/>
      <name val="Arial"/>
      <family val="2"/>
    </font>
    <font>
      <sz val="18"/>
      <color theme="1"/>
      <name val="Calibri"/>
      <family val="2"/>
      <scheme val="minor"/>
    </font>
    <font>
      <sz val="18"/>
      <color theme="0"/>
      <name val="Calibri"/>
      <family val="2"/>
      <scheme val="minor"/>
    </font>
    <font>
      <u/>
      <sz val="11"/>
      <color rgb="FFFF0000"/>
      <name val="Source Sans Pro"/>
      <family val="2"/>
    </font>
    <font>
      <b/>
      <sz val="14"/>
      <color rgb="FFFF0000"/>
      <name val="Source Sans Pro"/>
      <family val="2"/>
    </font>
    <font>
      <sz val="8"/>
      <name val="Calibri"/>
      <family val="2"/>
      <scheme val="minor"/>
    </font>
    <font>
      <sz val="8"/>
      <color rgb="FF000000"/>
      <name val="Arial"/>
      <family val="2"/>
    </font>
    <font>
      <b/>
      <sz val="36"/>
      <color rgb="FF38806A"/>
      <name val="Arial"/>
      <family val="2"/>
    </font>
    <font>
      <b/>
      <sz val="12"/>
      <color rgb="FF347863"/>
      <name val="Arial"/>
      <family val="2"/>
    </font>
    <font>
      <i/>
      <sz val="14"/>
      <color theme="2" tint="-0.89999084444715716"/>
      <name val="Arial"/>
      <family val="2"/>
    </font>
    <font>
      <sz val="12"/>
      <color theme="0" tint="-0.499984740745262"/>
      <name val="Arial"/>
      <family val="2"/>
    </font>
    <font>
      <i/>
      <sz val="12"/>
      <name val="Arial"/>
      <family val="2"/>
    </font>
    <font>
      <sz val="12"/>
      <color theme="1"/>
      <name val="Arial"/>
      <family val="2"/>
    </font>
    <font>
      <b/>
      <sz val="24"/>
      <color rgb="FF38806A"/>
      <name val="Arial"/>
      <family val="2"/>
    </font>
    <font>
      <i/>
      <sz val="12"/>
      <color theme="1" tint="0.34998626667073579"/>
      <name val="Arial"/>
      <family val="2"/>
    </font>
    <font>
      <sz val="11"/>
      <color theme="1" tint="0.499984740745262"/>
      <name val="Arial"/>
      <family val="2"/>
    </font>
    <font>
      <b/>
      <sz val="13"/>
      <color theme="1"/>
      <name val="Arial"/>
      <family val="2"/>
    </font>
    <font>
      <sz val="12"/>
      <color rgb="FF000000"/>
      <name val="Arial"/>
      <family val="2"/>
    </font>
    <font>
      <i/>
      <sz val="11"/>
      <color theme="1" tint="0.34998626667073579"/>
      <name val="Arial"/>
      <family val="2"/>
    </font>
    <font>
      <vertAlign val="superscript"/>
      <sz val="12"/>
      <name val="Arial"/>
      <family val="2"/>
    </font>
    <font>
      <vertAlign val="superscript"/>
      <sz val="12"/>
      <color rgb="FF000000"/>
      <name val="Arial"/>
      <family val="2"/>
    </font>
    <font>
      <sz val="11"/>
      <color theme="1" tint="0.34998626667073579"/>
      <name val="Arial"/>
      <family val="2"/>
    </font>
    <font>
      <i/>
      <sz val="12"/>
      <color theme="1" tint="0.499984740745262"/>
      <name val="Arial"/>
      <family val="2"/>
    </font>
    <font>
      <b/>
      <sz val="14"/>
      <color rgb="FF347863"/>
      <name val="Arial"/>
      <family val="2"/>
    </font>
    <font>
      <sz val="11"/>
      <color rgb="FF000000"/>
      <name val="Arial"/>
      <family val="2"/>
    </font>
    <font>
      <b/>
      <i/>
      <sz val="12"/>
      <color theme="1" tint="0.499984740745262"/>
      <name val="Arial"/>
      <family val="2"/>
    </font>
    <font>
      <b/>
      <sz val="14"/>
      <name val="Arial"/>
      <family val="2"/>
    </font>
    <font>
      <i/>
      <sz val="11"/>
      <name val="Arial"/>
      <family val="2"/>
    </font>
    <font>
      <i/>
      <sz val="11"/>
      <color theme="1" tint="0.249977111117893"/>
      <name val="Arial"/>
      <family val="2"/>
    </font>
    <font>
      <b/>
      <sz val="13"/>
      <name val="Arial"/>
      <family val="2"/>
    </font>
    <font>
      <b/>
      <vertAlign val="subscript"/>
      <sz val="13"/>
      <name val="Arial"/>
      <family val="2"/>
    </font>
    <font>
      <b/>
      <vertAlign val="superscript"/>
      <sz val="13"/>
      <name val="Arial"/>
      <family val="2"/>
    </font>
    <font>
      <sz val="13"/>
      <name val="Arial"/>
      <family val="2"/>
    </font>
    <font>
      <b/>
      <sz val="12"/>
      <color theme="1"/>
      <name val="Arial"/>
      <family val="2"/>
    </font>
    <font>
      <b/>
      <sz val="11"/>
      <color rgb="FF000000"/>
      <name val="Arial"/>
      <family val="2"/>
    </font>
    <font>
      <i/>
      <sz val="12"/>
      <color rgb="FF000000"/>
      <name val="Arial"/>
      <family val="2"/>
    </font>
    <font>
      <sz val="12"/>
      <color theme="1" tint="0.499984740745262"/>
      <name val="Arial"/>
      <family val="2"/>
    </font>
    <font>
      <b/>
      <sz val="12"/>
      <name val="Arial"/>
      <family val="2"/>
    </font>
    <font>
      <b/>
      <vertAlign val="superscript"/>
      <sz val="12"/>
      <name val="Arial"/>
      <family val="2"/>
    </font>
    <font>
      <b/>
      <vertAlign val="subscript"/>
      <sz val="12"/>
      <name val="Arial"/>
      <family val="2"/>
    </font>
    <font>
      <sz val="9"/>
      <color theme="1"/>
      <name val="Arial"/>
      <family val="2"/>
    </font>
    <font>
      <b/>
      <sz val="11"/>
      <color theme="1"/>
      <name val="Arial"/>
      <family val="2"/>
    </font>
    <font>
      <u/>
      <sz val="11"/>
      <color theme="1"/>
      <name val="Arial"/>
      <family val="2"/>
    </font>
    <font>
      <sz val="14"/>
      <color theme="1"/>
      <name val="Arial"/>
      <family val="2"/>
    </font>
    <font>
      <b/>
      <sz val="11"/>
      <color rgb="FF347863"/>
      <name val="Arial"/>
      <family val="2"/>
    </font>
    <font>
      <b/>
      <sz val="13"/>
      <color theme="5" tint="-0.249977111117893"/>
      <name val="Arial"/>
      <family val="2"/>
    </font>
    <font>
      <b/>
      <sz val="13"/>
      <color rgb="FF38806A"/>
      <name val="Arial"/>
      <family val="2"/>
    </font>
    <font>
      <b/>
      <vertAlign val="subscript"/>
      <sz val="13"/>
      <color rgb="FF38806A"/>
      <name val="Arial"/>
      <family val="2"/>
    </font>
    <font>
      <b/>
      <sz val="20"/>
      <color rgb="FF38806A"/>
      <name val="Arial"/>
      <family val="2"/>
    </font>
    <font>
      <b/>
      <i/>
      <sz val="11"/>
      <color theme="1"/>
      <name val="Arial"/>
      <family val="2"/>
    </font>
    <font>
      <b/>
      <sz val="12"/>
      <color rgb="FF38806A"/>
      <name val="Arial"/>
      <family val="2"/>
    </font>
    <font>
      <b/>
      <sz val="14"/>
      <color rgb="FF38806A"/>
      <name val="Arial"/>
      <family val="2"/>
    </font>
    <font>
      <vertAlign val="subscript"/>
      <sz val="12"/>
      <name val="Arial"/>
      <family val="2"/>
    </font>
  </fonts>
  <fills count="9">
    <fill>
      <patternFill patternType="none"/>
    </fill>
    <fill>
      <patternFill patternType="gray125"/>
    </fill>
    <fill>
      <patternFill patternType="solid">
        <fgColor theme="0"/>
        <bgColor indexed="64"/>
      </patternFill>
    </fill>
    <fill>
      <patternFill patternType="solid">
        <fgColor theme="2" tint="-9.9978637043366805E-2"/>
        <bgColor indexed="64"/>
      </patternFill>
    </fill>
    <fill>
      <patternFill patternType="solid">
        <fgColor rgb="FFB6D8CF"/>
        <bgColor indexed="64"/>
      </patternFill>
    </fill>
    <fill>
      <patternFill patternType="solid">
        <fgColor rgb="FF9ACEBD"/>
        <bgColor indexed="64"/>
      </patternFill>
    </fill>
    <fill>
      <patternFill patternType="solid">
        <fgColor rgb="FF347863"/>
        <bgColor indexed="64"/>
      </patternFill>
    </fill>
    <fill>
      <patternFill patternType="solid">
        <fgColor theme="0" tint="-4.9989318521683403E-2"/>
        <bgColor indexed="64"/>
      </patternFill>
    </fill>
    <fill>
      <patternFill patternType="solid">
        <fgColor rgb="FF38806A"/>
        <bgColor indexed="64"/>
      </patternFill>
    </fill>
  </fills>
  <borders count="44">
    <border>
      <left/>
      <right/>
      <top/>
      <bottom/>
      <diagonal/>
    </border>
    <border>
      <left style="thin">
        <color theme="2" tint="-0.249977111117893"/>
      </left>
      <right style="thin">
        <color theme="2" tint="-0.249977111117893"/>
      </right>
      <top style="thin">
        <color theme="2" tint="-0.249977111117893"/>
      </top>
      <bottom style="thin">
        <color theme="2" tint="-0.249977111117893"/>
      </bottom>
      <diagonal/>
    </border>
    <border>
      <left style="thin">
        <color theme="2" tint="-0.249977111117893"/>
      </left>
      <right style="thin">
        <color theme="2" tint="-0.249977111117893"/>
      </right>
      <top style="thin">
        <color theme="2" tint="-0.249977111117893"/>
      </top>
      <bottom style="double">
        <color theme="2" tint="-0.249977111117893"/>
      </bottom>
      <diagonal/>
    </border>
    <border>
      <left style="thin">
        <color theme="2" tint="-0.249977111117893"/>
      </left>
      <right/>
      <top style="thin">
        <color theme="2" tint="-0.249977111117893"/>
      </top>
      <bottom style="thin">
        <color theme="2" tint="-0.249977111117893"/>
      </bottom>
      <diagonal/>
    </border>
    <border>
      <left/>
      <right/>
      <top style="thin">
        <color theme="2" tint="-0.249977111117893"/>
      </top>
      <bottom style="thin">
        <color theme="2" tint="-0.249977111117893"/>
      </bottom>
      <diagonal/>
    </border>
    <border>
      <left/>
      <right style="thin">
        <color theme="2" tint="-0.249977111117893"/>
      </right>
      <top style="thin">
        <color theme="2" tint="-0.249977111117893"/>
      </top>
      <bottom style="thin">
        <color theme="2" tint="-0.249977111117893"/>
      </bottom>
      <diagonal/>
    </border>
    <border>
      <left style="thin">
        <color theme="2" tint="-0.249977111117893"/>
      </left>
      <right style="thin">
        <color theme="2" tint="-0.249977111117893"/>
      </right>
      <top style="thin">
        <color theme="2" tint="-0.249977111117893"/>
      </top>
      <bottom/>
      <diagonal/>
    </border>
    <border>
      <left style="thin">
        <color theme="2" tint="-0.249977111117893"/>
      </left>
      <right style="thin">
        <color theme="2" tint="-0.249977111117893"/>
      </right>
      <top/>
      <bottom style="thin">
        <color theme="2" tint="-0.249977111117893"/>
      </bottom>
      <diagonal/>
    </border>
    <border>
      <left style="thin">
        <color rgb="FF347863"/>
      </left>
      <right style="thin">
        <color rgb="FF347863"/>
      </right>
      <top style="thin">
        <color rgb="FF347863"/>
      </top>
      <bottom style="thin">
        <color rgb="FF347863"/>
      </bottom>
      <diagonal/>
    </border>
    <border>
      <left style="thin">
        <color rgb="FF347863"/>
      </left>
      <right/>
      <top style="thin">
        <color rgb="FF347863"/>
      </top>
      <bottom/>
      <diagonal/>
    </border>
    <border>
      <left/>
      <right/>
      <top style="thin">
        <color rgb="FF347863"/>
      </top>
      <bottom/>
      <diagonal/>
    </border>
    <border>
      <left/>
      <right style="thin">
        <color rgb="FF347863"/>
      </right>
      <top style="thin">
        <color rgb="FF347863"/>
      </top>
      <bottom/>
      <diagonal/>
    </border>
    <border>
      <left style="thin">
        <color rgb="FF347863"/>
      </left>
      <right/>
      <top/>
      <bottom/>
      <diagonal/>
    </border>
    <border>
      <left/>
      <right style="thin">
        <color rgb="FF347863"/>
      </right>
      <top/>
      <bottom/>
      <diagonal/>
    </border>
    <border>
      <left style="thin">
        <color rgb="FF347863"/>
      </left>
      <right/>
      <top/>
      <bottom style="thin">
        <color rgb="FF347863"/>
      </bottom>
      <diagonal/>
    </border>
    <border>
      <left/>
      <right/>
      <top/>
      <bottom style="thin">
        <color rgb="FF347863"/>
      </bottom>
      <diagonal/>
    </border>
    <border>
      <left/>
      <right style="thin">
        <color rgb="FF347863"/>
      </right>
      <top/>
      <bottom style="thin">
        <color rgb="FF347863"/>
      </bottom>
      <diagonal/>
    </border>
    <border>
      <left style="thin">
        <color theme="6"/>
      </left>
      <right style="thin">
        <color theme="6"/>
      </right>
      <top style="thin">
        <color theme="6"/>
      </top>
      <bottom style="thin">
        <color theme="6"/>
      </bottom>
      <diagonal/>
    </border>
    <border>
      <left/>
      <right style="thin">
        <color theme="6"/>
      </right>
      <top style="thin">
        <color theme="6"/>
      </top>
      <bottom/>
      <diagonal/>
    </border>
    <border>
      <left/>
      <right style="thin">
        <color theme="6"/>
      </right>
      <top style="thin">
        <color theme="6"/>
      </top>
      <bottom style="thin">
        <color theme="6"/>
      </bottom>
      <diagonal/>
    </border>
    <border>
      <left/>
      <right style="thin">
        <color theme="6"/>
      </right>
      <top/>
      <bottom style="thin">
        <color theme="6"/>
      </bottom>
      <diagonal/>
    </border>
    <border>
      <left style="thin">
        <color theme="6"/>
      </left>
      <right style="thin">
        <color theme="6"/>
      </right>
      <top style="thin">
        <color theme="6"/>
      </top>
      <bottom/>
      <diagonal/>
    </border>
    <border>
      <left style="thin">
        <color theme="6"/>
      </left>
      <right style="thin">
        <color theme="6"/>
      </right>
      <top/>
      <bottom style="thin">
        <color theme="6"/>
      </bottom>
      <diagonal/>
    </border>
    <border>
      <left style="thin">
        <color theme="2" tint="-0.249977111117893"/>
      </left>
      <right/>
      <top/>
      <bottom style="thin">
        <color theme="2" tint="-0.249977111117893"/>
      </bottom>
      <diagonal/>
    </border>
    <border>
      <left style="thin">
        <color theme="2" tint="-0.249977111117893"/>
      </left>
      <right/>
      <top style="thin">
        <color theme="2" tint="-0.249977111117893"/>
      </top>
      <bottom/>
      <diagonal/>
    </border>
    <border>
      <left/>
      <right style="thin">
        <color indexed="64"/>
      </right>
      <top/>
      <bottom/>
      <diagonal/>
    </border>
    <border>
      <left style="thin">
        <color indexed="64"/>
      </left>
      <right style="thin">
        <color indexed="64"/>
      </right>
      <top/>
      <bottom/>
      <diagonal/>
    </border>
    <border>
      <left/>
      <right style="thin">
        <color indexed="64"/>
      </right>
      <top style="thin">
        <color theme="6"/>
      </top>
      <bottom style="thin">
        <color theme="6"/>
      </bottom>
      <diagonal/>
    </border>
    <border>
      <left style="thin">
        <color indexed="64"/>
      </left>
      <right style="thin">
        <color indexed="64"/>
      </right>
      <top style="thin">
        <color theme="6"/>
      </top>
      <bottom style="thin">
        <color theme="6"/>
      </bottom>
      <diagonal/>
    </border>
    <border>
      <left/>
      <right style="thin">
        <color indexed="64"/>
      </right>
      <top style="thin">
        <color theme="6"/>
      </top>
      <bottom/>
      <diagonal/>
    </border>
    <border>
      <left style="thin">
        <color indexed="64"/>
      </left>
      <right style="thin">
        <color indexed="64"/>
      </right>
      <top style="thin">
        <color theme="6"/>
      </top>
      <bottom/>
      <diagonal/>
    </border>
    <border>
      <left style="thin">
        <color rgb="FF38806A"/>
      </left>
      <right/>
      <top style="thin">
        <color rgb="FF38806A"/>
      </top>
      <bottom/>
      <diagonal/>
    </border>
    <border>
      <left style="thin">
        <color rgb="FF38806A"/>
      </left>
      <right/>
      <top/>
      <bottom/>
      <diagonal/>
    </border>
    <border>
      <left/>
      <right style="thin">
        <color rgb="FF38806A"/>
      </right>
      <top/>
      <bottom/>
      <diagonal/>
    </border>
    <border>
      <left style="thin">
        <color rgb="FF38806A"/>
      </left>
      <right/>
      <top/>
      <bottom style="thin">
        <color rgb="FF38806A"/>
      </bottom>
      <diagonal/>
    </border>
    <border>
      <left style="medium">
        <color rgb="FF38806A"/>
      </left>
      <right/>
      <top style="medium">
        <color rgb="FF38806A"/>
      </top>
      <bottom/>
      <diagonal/>
    </border>
    <border>
      <left/>
      <right/>
      <top style="medium">
        <color rgb="FF38806A"/>
      </top>
      <bottom/>
      <diagonal/>
    </border>
    <border>
      <left/>
      <right style="medium">
        <color rgb="FF38806A"/>
      </right>
      <top style="medium">
        <color rgb="FF38806A"/>
      </top>
      <bottom/>
      <diagonal/>
    </border>
    <border>
      <left style="medium">
        <color rgb="FF38806A"/>
      </left>
      <right/>
      <top/>
      <bottom/>
      <diagonal/>
    </border>
    <border>
      <left/>
      <right style="medium">
        <color rgb="FF38806A"/>
      </right>
      <top/>
      <bottom/>
      <diagonal/>
    </border>
    <border>
      <left style="medium">
        <color rgb="FF38806A"/>
      </left>
      <right/>
      <top/>
      <bottom style="medium">
        <color rgb="FF38806A"/>
      </bottom>
      <diagonal/>
    </border>
    <border>
      <left/>
      <right/>
      <top/>
      <bottom style="medium">
        <color rgb="FF38806A"/>
      </bottom>
      <diagonal/>
    </border>
    <border>
      <left/>
      <right style="medium">
        <color rgb="FF38806A"/>
      </right>
      <top/>
      <bottom style="medium">
        <color rgb="FF38806A"/>
      </bottom>
      <diagonal/>
    </border>
    <border>
      <left style="thin">
        <color theme="2" tint="-0.249977111117893"/>
      </left>
      <right style="thin">
        <color theme="2" tint="-0.249977111117893"/>
      </right>
      <top/>
      <bottom style="double">
        <color theme="2" tint="-0.249977111117893"/>
      </bottom>
      <diagonal/>
    </border>
  </borders>
  <cellStyleXfs count="6">
    <xf numFmtId="0" fontId="0" fillId="0" borderId="0"/>
    <xf numFmtId="0" fontId="1" fillId="0" borderId="0" applyNumberFormat="0" applyFill="0" applyBorder="0" applyAlignment="0" applyProtection="0"/>
    <xf numFmtId="9" fontId="9" fillId="0" borderId="0" applyFont="0" applyFill="0" applyBorder="0" applyAlignment="0" applyProtection="0"/>
    <xf numFmtId="43" fontId="9" fillId="0" borderId="0" applyFont="0" applyFill="0" applyBorder="0" applyAlignment="0" applyProtection="0"/>
    <xf numFmtId="0" fontId="9" fillId="0" borderId="0"/>
    <xf numFmtId="43" fontId="9" fillId="0" borderId="0" applyFont="0" applyFill="0" applyBorder="0" applyAlignment="0" applyProtection="0"/>
  </cellStyleXfs>
  <cellXfs count="335">
    <xf numFmtId="0" fontId="0" fillId="0" borderId="0" xfId="0"/>
    <xf numFmtId="0" fontId="2" fillId="0" borderId="0" xfId="0" applyFont="1"/>
    <xf numFmtId="0" fontId="3" fillId="0" borderId="0" xfId="0" applyFont="1"/>
    <xf numFmtId="0" fontId="2" fillId="2" borderId="0" xfId="0" applyFont="1" applyFill="1"/>
    <xf numFmtId="0" fontId="3" fillId="0" borderId="0" xfId="0" applyFont="1" applyAlignment="1">
      <alignment vertical="center"/>
    </xf>
    <xf numFmtId="0" fontId="4" fillId="0" borderId="0" xfId="0" applyFont="1"/>
    <xf numFmtId="0" fontId="6" fillId="0" borderId="0" xfId="0" applyFont="1" applyAlignment="1">
      <alignment vertical="center" wrapText="1"/>
    </xf>
    <xf numFmtId="0" fontId="5" fillId="0" borderId="0" xfId="0" applyFont="1" applyAlignment="1">
      <alignment horizontal="left" vertical="center" wrapText="1"/>
    </xf>
    <xf numFmtId="0" fontId="2" fillId="0" borderId="0" xfId="0" applyFont="1" applyAlignment="1">
      <alignment horizontal="right"/>
    </xf>
    <xf numFmtId="0" fontId="3" fillId="0" borderId="0" xfId="0" applyFont="1" applyAlignment="1">
      <alignment horizontal="left" vertical="top" wrapText="1"/>
    </xf>
    <xf numFmtId="0" fontId="7" fillId="0" borderId="0" xfId="0" applyFont="1"/>
    <xf numFmtId="0" fontId="10" fillId="0" borderId="0" xfId="0" applyFont="1"/>
    <xf numFmtId="0" fontId="2" fillId="0" borderId="0" xfId="0" applyFont="1" applyAlignment="1">
      <alignment horizontal="left" vertical="top" wrapText="1"/>
    </xf>
    <xf numFmtId="0" fontId="13" fillId="0" borderId="0" xfId="0" applyFont="1"/>
    <xf numFmtId="0" fontId="14" fillId="0" borderId="0" xfId="0" applyFont="1"/>
    <xf numFmtId="0" fontId="17" fillId="0" borderId="0" xfId="0" applyFont="1"/>
    <xf numFmtId="0" fontId="18" fillId="0" borderId="0" xfId="0" applyFont="1"/>
    <xf numFmtId="0" fontId="16" fillId="2" borderId="0" xfId="0" applyFont="1" applyFill="1"/>
    <xf numFmtId="0" fontId="21" fillId="0" borderId="0" xfId="0" applyFont="1"/>
    <xf numFmtId="0" fontId="12" fillId="0" borderId="0" xfId="0" applyFont="1"/>
    <xf numFmtId="0" fontId="5" fillId="0" borderId="0" xfId="0" applyFont="1" applyAlignment="1">
      <alignment horizontal="left" vertical="top" wrapText="1"/>
    </xf>
    <xf numFmtId="0" fontId="22" fillId="0" borderId="0" xfId="0" applyFont="1"/>
    <xf numFmtId="0" fontId="23" fillId="0" borderId="0" xfId="0" applyFont="1" applyAlignment="1">
      <alignment horizontal="left" vertical="top" wrapText="1"/>
    </xf>
    <xf numFmtId="0" fontId="20" fillId="0" borderId="0" xfId="0" applyFont="1"/>
    <xf numFmtId="0" fontId="19" fillId="0" borderId="0" xfId="0" applyFont="1"/>
    <xf numFmtId="0" fontId="24" fillId="0" borderId="0" xfId="0" applyFont="1"/>
    <xf numFmtId="0" fontId="25" fillId="0" borderId="0" xfId="0" applyFont="1"/>
    <xf numFmtId="0" fontId="2" fillId="2" borderId="0" xfId="0" applyFont="1" applyFill="1" applyAlignment="1">
      <alignment horizontal="center" textRotation="90" wrapText="1"/>
    </xf>
    <xf numFmtId="0" fontId="26" fillId="0" borderId="0" xfId="0" applyFont="1"/>
    <xf numFmtId="0" fontId="11" fillId="4" borderId="1" xfId="0" applyFont="1" applyFill="1" applyBorder="1" applyAlignment="1">
      <alignment horizontal="left"/>
    </xf>
    <xf numFmtId="0" fontId="27" fillId="2" borderId="0" xfId="0" applyFont="1" applyFill="1"/>
    <xf numFmtId="0" fontId="27" fillId="7" borderId="0" xfId="0" applyFont="1" applyFill="1"/>
    <xf numFmtId="0" fontId="27" fillId="0" borderId="0" xfId="0" applyFont="1"/>
    <xf numFmtId="0" fontId="28" fillId="6" borderId="1" xfId="0" applyFont="1" applyFill="1" applyBorder="1" applyAlignment="1">
      <alignment horizontal="center" vertical="center"/>
    </xf>
    <xf numFmtId="0" fontId="28" fillId="6" borderId="1" xfId="0" applyFont="1" applyFill="1" applyBorder="1" applyAlignment="1">
      <alignment horizontal="left" vertical="center"/>
    </xf>
    <xf numFmtId="0" fontId="28" fillId="6" borderId="1" xfId="0" applyFont="1" applyFill="1" applyBorder="1" applyAlignment="1">
      <alignment horizontal="center" vertical="center" wrapText="1"/>
    </xf>
    <xf numFmtId="0" fontId="2" fillId="0" borderId="0" xfId="0" applyFont="1" applyAlignment="1">
      <alignment vertical="center"/>
    </xf>
    <xf numFmtId="0" fontId="2" fillId="0" borderId="0" xfId="0" applyFont="1" applyAlignment="1">
      <alignment horizontal="right" vertical="center"/>
    </xf>
    <xf numFmtId="0" fontId="29" fillId="0" borderId="0" xfId="0" applyFont="1"/>
    <xf numFmtId="0" fontId="30" fillId="8" borderId="26" xfId="0" applyFont="1" applyFill="1" applyBorder="1" applyAlignment="1">
      <alignment horizontal="center"/>
    </xf>
    <xf numFmtId="0" fontId="0" fillId="0" borderId="28" xfId="0" applyBorder="1" applyAlignment="1">
      <alignment horizontal="center"/>
    </xf>
    <xf numFmtId="0" fontId="0" fillId="0" borderId="30" xfId="0" applyBorder="1" applyAlignment="1">
      <alignment horizontal="center"/>
    </xf>
    <xf numFmtId="0" fontId="0" fillId="0" borderId="26" xfId="0" applyBorder="1" applyAlignment="1">
      <alignment horizontal="center"/>
    </xf>
    <xf numFmtId="0" fontId="30" fillId="8" borderId="25" xfId="0" applyFont="1" applyFill="1" applyBorder="1" applyAlignment="1">
      <alignment horizontal="center"/>
    </xf>
    <xf numFmtId="0" fontId="0" fillId="0" borderId="27" xfId="0" applyBorder="1" applyAlignment="1">
      <alignment horizontal="right"/>
    </xf>
    <xf numFmtId="0" fontId="0" fillId="0" borderId="29" xfId="0" applyBorder="1" applyAlignment="1">
      <alignment horizontal="right"/>
    </xf>
    <xf numFmtId="0" fontId="0" fillId="0" borderId="25" xfId="0" applyBorder="1" applyAlignment="1">
      <alignment horizontal="right"/>
    </xf>
    <xf numFmtId="0" fontId="30" fillId="8" borderId="26" xfId="0" applyFont="1" applyFill="1" applyBorder="1" applyAlignment="1">
      <alignment horizontal="left"/>
    </xf>
    <xf numFmtId="0" fontId="0" fillId="0" borderId="28" xfId="0" applyBorder="1" applyAlignment="1">
      <alignment horizontal="left" wrapText="1"/>
    </xf>
    <xf numFmtId="0" fontId="0" fillId="0" borderId="28" xfId="0" applyBorder="1" applyAlignment="1">
      <alignment horizontal="left"/>
    </xf>
    <xf numFmtId="0" fontId="0" fillId="0" borderId="30" xfId="0" applyBorder="1" applyAlignment="1">
      <alignment horizontal="left"/>
    </xf>
    <xf numFmtId="0" fontId="0" fillId="0" borderId="26" xfId="0" applyBorder="1" applyAlignment="1">
      <alignment horizontal="left"/>
    </xf>
    <xf numFmtId="0" fontId="0" fillId="0" borderId="26" xfId="0" applyBorder="1" applyAlignment="1">
      <alignment horizontal="left" wrapText="1"/>
    </xf>
    <xf numFmtId="0" fontId="10" fillId="0" borderId="31" xfId="0" applyFont="1" applyBorder="1"/>
    <xf numFmtId="0" fontId="10" fillId="0" borderId="32" xfId="0" applyFont="1" applyBorder="1"/>
    <xf numFmtId="0" fontId="10" fillId="0" borderId="34" xfId="0" applyFont="1" applyBorder="1"/>
    <xf numFmtId="0" fontId="16" fillId="2" borderId="33" xfId="0" applyFont="1" applyFill="1" applyBorder="1"/>
    <xf numFmtId="0" fontId="0" fillId="0" borderId="27" xfId="0" applyBorder="1" applyAlignment="1">
      <alignment horizontal="right" shrinkToFit="1"/>
    </xf>
    <xf numFmtId="0" fontId="0" fillId="0" borderId="28" xfId="0" applyBorder="1" applyAlignment="1">
      <alignment horizontal="left" wrapText="1" shrinkToFit="1"/>
    </xf>
    <xf numFmtId="0" fontId="0" fillId="0" borderId="28" xfId="0" applyBorder="1" applyAlignment="1">
      <alignment horizontal="center" shrinkToFit="1"/>
    </xf>
    <xf numFmtId="0" fontId="0" fillId="0" borderId="27" xfId="0" applyBorder="1" applyAlignment="1">
      <alignment horizontal="right" wrapText="1" shrinkToFit="1"/>
    </xf>
    <xf numFmtId="0" fontId="0" fillId="0" borderId="28" xfId="0" applyBorder="1" applyAlignment="1">
      <alignment horizontal="center" wrapText="1" shrinkToFit="1"/>
    </xf>
    <xf numFmtId="0" fontId="0" fillId="0" borderId="27" xfId="0" applyBorder="1" applyAlignment="1">
      <alignment horizontal="right" vertical="top" wrapText="1" shrinkToFit="1"/>
    </xf>
    <xf numFmtId="14" fontId="0" fillId="0" borderId="28" xfId="0" applyNumberFormat="1" applyBorder="1" applyAlignment="1">
      <alignment horizontal="center" vertical="top" wrapText="1" shrinkToFit="1"/>
    </xf>
    <xf numFmtId="0" fontId="0" fillId="0" borderId="28" xfId="0" applyBorder="1" applyAlignment="1">
      <alignment horizontal="left" vertical="top" wrapText="1" shrinkToFit="1"/>
    </xf>
    <xf numFmtId="0" fontId="5" fillId="0" borderId="0" xfId="0" applyFont="1"/>
    <xf numFmtId="0" fontId="31" fillId="0" borderId="0" xfId="1" applyFont="1"/>
    <xf numFmtId="0" fontId="32" fillId="2" borderId="0" xfId="0" applyFont="1" applyFill="1" applyAlignment="1">
      <alignment horizontal="center"/>
    </xf>
    <xf numFmtId="0" fontId="35" fillId="0" borderId="0" xfId="0" applyFont="1"/>
    <xf numFmtId="0" fontId="36" fillId="0" borderId="7" xfId="0" applyFont="1" applyBorder="1" applyAlignment="1">
      <alignment horizontal="left" vertical="center"/>
    </xf>
    <xf numFmtId="0" fontId="36" fillId="0" borderId="1" xfId="0" applyFont="1" applyBorder="1" applyAlignment="1">
      <alignment horizontal="left" vertical="center"/>
    </xf>
    <xf numFmtId="0" fontId="37" fillId="4" borderId="1" xfId="0" applyFont="1" applyFill="1" applyBorder="1" applyAlignment="1">
      <alignment horizontal="center"/>
    </xf>
    <xf numFmtId="49" fontId="38" fillId="0" borderId="1" xfId="0" applyNumberFormat="1" applyFont="1" applyBorder="1" applyAlignment="1" applyProtection="1">
      <alignment horizontal="right"/>
      <protection locked="0"/>
    </xf>
    <xf numFmtId="1" fontId="23" fillId="0" borderId="1" xfId="0" applyNumberFormat="1" applyFont="1" applyBorder="1" applyAlignment="1" applyProtection="1">
      <alignment horizontal="right"/>
      <protection locked="0"/>
    </xf>
    <xf numFmtId="0" fontId="38" fillId="0" borderId="1" xfId="0" applyFont="1" applyBorder="1" applyAlignment="1" applyProtection="1">
      <alignment horizontal="right"/>
      <protection locked="0"/>
    </xf>
    <xf numFmtId="0" fontId="23" fillId="0" borderId="1" xfId="0" applyFont="1" applyBorder="1" applyAlignment="1" applyProtection="1">
      <alignment horizontal="right" wrapText="1"/>
      <protection locked="0"/>
    </xf>
    <xf numFmtId="0" fontId="39" fillId="0" borderId="0" xfId="0" applyFont="1"/>
    <xf numFmtId="0" fontId="41" fillId="0" borderId="0" xfId="0" applyFont="1"/>
    <xf numFmtId="0" fontId="43" fillId="0" borderId="0" xfId="0" applyFont="1"/>
    <xf numFmtId="0" fontId="5" fillId="0" borderId="8" xfId="0" applyFont="1" applyBorder="1" applyAlignment="1" applyProtection="1">
      <alignment horizontal="center" vertical="center"/>
      <protection locked="0"/>
    </xf>
    <xf numFmtId="0" fontId="23" fillId="0" borderId="0" xfId="0" applyFont="1"/>
    <xf numFmtId="0" fontId="44" fillId="5" borderId="1" xfId="0" applyFont="1" applyFill="1" applyBorder="1" applyAlignment="1">
      <alignment horizontal="left" vertical="center"/>
    </xf>
    <xf numFmtId="0" fontId="44" fillId="5" borderId="1" xfId="0" applyFont="1" applyFill="1" applyBorder="1" applyAlignment="1">
      <alignment horizontal="center" vertical="center" wrapText="1"/>
    </xf>
    <xf numFmtId="0" fontId="45" fillId="0" borderId="1" xfId="0" applyFont="1" applyBorder="1"/>
    <xf numFmtId="0" fontId="46" fillId="0" borderId="1" xfId="0" applyFont="1" applyBorder="1" applyProtection="1">
      <protection locked="0"/>
    </xf>
    <xf numFmtId="0" fontId="23" fillId="0" borderId="1" xfId="0" applyFont="1" applyBorder="1"/>
    <xf numFmtId="164" fontId="46" fillId="0" borderId="1" xfId="3" applyNumberFormat="1" applyFont="1" applyBorder="1" applyProtection="1">
      <protection locked="0"/>
    </xf>
    <xf numFmtId="0" fontId="45" fillId="2" borderId="1" xfId="0" applyFont="1" applyFill="1" applyBorder="1"/>
    <xf numFmtId="0" fontId="23" fillId="0" borderId="1" xfId="0" applyFont="1" applyBorder="1" applyAlignment="1">
      <alignment wrapText="1"/>
    </xf>
    <xf numFmtId="0" fontId="49" fillId="0" borderId="1" xfId="0" applyFont="1" applyBorder="1" applyProtection="1">
      <protection locked="0"/>
    </xf>
    <xf numFmtId="0" fontId="50" fillId="0" borderId="0" xfId="0" applyFont="1"/>
    <xf numFmtId="0" fontId="51" fillId="0" borderId="0" xfId="0" applyFont="1" applyAlignment="1">
      <alignment vertical="top"/>
    </xf>
    <xf numFmtId="0" fontId="5" fillId="0" borderId="0" xfId="0" applyFont="1" applyAlignment="1">
      <alignment vertical="top"/>
    </xf>
    <xf numFmtId="0" fontId="2" fillId="0" borderId="0" xfId="0" applyFont="1" applyAlignment="1">
      <alignment vertical="top"/>
    </xf>
    <xf numFmtId="0" fontId="2" fillId="0" borderId="0" xfId="0" applyFont="1" applyProtection="1">
      <protection locked="0"/>
    </xf>
    <xf numFmtId="0" fontId="2" fillId="0" borderId="0" xfId="0" applyFont="1" applyAlignment="1" applyProtection="1">
      <alignment vertical="top"/>
      <protection locked="0"/>
    </xf>
    <xf numFmtId="0" fontId="2" fillId="0" borderId="0" xfId="0" applyFont="1" applyAlignment="1" applyProtection="1">
      <alignment horizontal="center" vertical="center" wrapText="1"/>
      <protection locked="0"/>
    </xf>
    <xf numFmtId="0" fontId="52" fillId="0" borderId="0" xfId="0" applyFont="1" applyAlignment="1">
      <alignment horizontal="left" vertical="top" wrapText="1"/>
    </xf>
    <xf numFmtId="0" fontId="52" fillId="0" borderId="0" xfId="0" applyFont="1" applyAlignment="1">
      <alignment horizontal="left" vertical="top"/>
    </xf>
    <xf numFmtId="0" fontId="55" fillId="0" borderId="0" xfId="0" applyFont="1"/>
    <xf numFmtId="0" fontId="57" fillId="4" borderId="1" xfId="0" applyFont="1" applyFill="1" applyBorder="1" applyAlignment="1">
      <alignment horizontal="left" vertical="center"/>
    </xf>
    <xf numFmtId="0" fontId="57" fillId="4" borderId="1" xfId="0" applyFont="1" applyFill="1" applyBorder="1" applyAlignment="1">
      <alignment horizontal="center" vertical="center"/>
    </xf>
    <xf numFmtId="0" fontId="57" fillId="4" borderId="1" xfId="0" applyFont="1" applyFill="1" applyBorder="1" applyAlignment="1">
      <alignment horizontal="center" vertical="center" wrapText="1"/>
    </xf>
    <xf numFmtId="0" fontId="45" fillId="0" borderId="1" xfId="0" applyFont="1" applyBorder="1" applyAlignment="1">
      <alignment vertical="center"/>
    </xf>
    <xf numFmtId="0" fontId="22" fillId="0" borderId="1" xfId="0" applyFont="1" applyBorder="1" applyAlignment="1" applyProtection="1">
      <alignment horizontal="left"/>
      <protection locked="0"/>
    </xf>
    <xf numFmtId="167" fontId="40" fillId="0" borderId="1" xfId="3" applyNumberFormat="1" applyFont="1" applyBorder="1" applyAlignment="1" applyProtection="1">
      <alignment horizontal="left" vertical="center"/>
      <protection locked="0"/>
    </xf>
    <xf numFmtId="167" fontId="50" fillId="3" borderId="1" xfId="3" applyNumberFormat="1" applyFont="1" applyFill="1" applyBorder="1" applyAlignment="1" applyProtection="1">
      <alignment horizontal="center" vertical="center"/>
      <protection locked="0"/>
    </xf>
    <xf numFmtId="167" fontId="40" fillId="3" borderId="1" xfId="3" applyNumberFormat="1" applyFont="1" applyFill="1" applyBorder="1" applyAlignment="1" applyProtection="1">
      <alignment horizontal="left" vertical="center"/>
      <protection locked="0"/>
    </xf>
    <xf numFmtId="9" fontId="40" fillId="0" borderId="1" xfId="2" applyFont="1" applyBorder="1" applyAlignment="1">
      <alignment horizontal="left"/>
    </xf>
    <xf numFmtId="0" fontId="40" fillId="0" borderId="1" xfId="0" applyFont="1" applyBorder="1" applyAlignment="1" applyProtection="1">
      <alignment horizontal="left"/>
      <protection locked="0"/>
    </xf>
    <xf numFmtId="164" fontId="61" fillId="0" borderId="17" xfId="0" applyNumberFormat="1" applyFont="1" applyBorder="1" applyAlignment="1">
      <alignment vertical="center"/>
    </xf>
    <xf numFmtId="164" fontId="40" fillId="0" borderId="17" xfId="0" applyNumberFormat="1" applyFont="1" applyBorder="1"/>
    <xf numFmtId="164" fontId="40" fillId="0" borderId="20" xfId="0" applyNumberFormat="1" applyFont="1" applyBorder="1"/>
    <xf numFmtId="164" fontId="40" fillId="0" borderId="20" xfId="0" applyNumberFormat="1" applyFont="1" applyBorder="1" applyProtection="1">
      <protection locked="0"/>
    </xf>
    <xf numFmtId="164" fontId="40" fillId="0" borderId="17" xfId="0" applyNumberFormat="1" applyFont="1" applyBorder="1" applyProtection="1">
      <protection locked="0"/>
    </xf>
    <xf numFmtId="164" fontId="40" fillId="0" borderId="19" xfId="0" applyNumberFormat="1" applyFont="1" applyBorder="1" applyProtection="1">
      <protection locked="0"/>
    </xf>
    <xf numFmtId="164" fontId="40" fillId="0" borderId="19" xfId="0" applyNumberFormat="1" applyFont="1" applyBorder="1"/>
    <xf numFmtId="0" fontId="62" fillId="0" borderId="0" xfId="0" applyFont="1"/>
    <xf numFmtId="0" fontId="2" fillId="0" borderId="0" xfId="0" applyFont="1" applyAlignment="1">
      <alignment horizontal="left"/>
    </xf>
    <xf numFmtId="0" fontId="7" fillId="0" borderId="0" xfId="0" applyFont="1" applyAlignment="1">
      <alignment vertical="center" wrapText="1"/>
    </xf>
    <xf numFmtId="0" fontId="52" fillId="0" borderId="0" xfId="0" applyFont="1" applyAlignment="1">
      <alignment horizontal="left"/>
    </xf>
    <xf numFmtId="0" fontId="4" fillId="0" borderId="0" xfId="0" applyFont="1" applyAlignment="1">
      <alignment horizontal="left" vertical="top" wrapText="1"/>
    </xf>
    <xf numFmtId="0" fontId="45" fillId="0" borderId="1" xfId="0" applyFont="1" applyBorder="1" applyAlignment="1">
      <alignment horizontal="left" vertical="center" wrapText="1"/>
    </xf>
    <xf numFmtId="164" fontId="2" fillId="0" borderId="1" xfId="3" applyNumberFormat="1" applyFont="1" applyBorder="1" applyAlignment="1" applyProtection="1">
      <alignment horizontal="right" wrapText="1"/>
      <protection locked="0"/>
    </xf>
    <xf numFmtId="0" fontId="40" fillId="0" borderId="1" xfId="0" applyFont="1" applyBorder="1" applyAlignment="1">
      <alignment horizontal="center" vertical="center"/>
    </xf>
    <xf numFmtId="0" fontId="40" fillId="0" borderId="1" xfId="0" applyFont="1" applyBorder="1" applyAlignment="1">
      <alignment horizontal="center" vertical="center" wrapText="1" shrinkToFit="1"/>
    </xf>
    <xf numFmtId="164" fontId="2" fillId="0" borderId="1" xfId="3" applyNumberFormat="1" applyFont="1" applyBorder="1" applyAlignment="1" applyProtection="1">
      <alignment horizontal="right"/>
      <protection locked="0"/>
    </xf>
    <xf numFmtId="0" fontId="24" fillId="0" borderId="0" xfId="0" applyFont="1" applyAlignment="1">
      <alignment vertical="top" wrapText="1"/>
    </xf>
    <xf numFmtId="0" fontId="64" fillId="0" borderId="0" xfId="0" applyFont="1" applyAlignment="1" applyProtection="1">
      <alignment horizontal="left" vertical="top" wrapText="1"/>
      <protection locked="0"/>
    </xf>
    <xf numFmtId="0" fontId="65" fillId="4" borderId="1" xfId="0" applyFont="1" applyFill="1" applyBorder="1" applyAlignment="1">
      <alignment vertical="center"/>
    </xf>
    <xf numFmtId="0" fontId="65" fillId="4" borderId="1" xfId="0" applyFont="1" applyFill="1" applyBorder="1" applyAlignment="1">
      <alignment horizontal="center" vertical="center" wrapText="1"/>
    </xf>
    <xf numFmtId="0" fontId="40" fillId="0" borderId="1" xfId="0" applyFont="1" applyBorder="1" applyAlignment="1">
      <alignment vertical="center"/>
    </xf>
    <xf numFmtId="0" fontId="68" fillId="0" borderId="1" xfId="0" applyFont="1" applyBorder="1" applyProtection="1">
      <protection locked="0"/>
    </xf>
    <xf numFmtId="164" fontId="2" fillId="0" borderId="1" xfId="3" applyNumberFormat="1" applyFont="1" applyBorder="1" applyProtection="1">
      <protection locked="0"/>
    </xf>
    <xf numFmtId="0" fontId="2" fillId="0" borderId="1" xfId="0" applyFont="1" applyBorder="1" applyProtection="1">
      <protection locked="0"/>
    </xf>
    <xf numFmtId="0" fontId="40" fillId="0" borderId="2" xfId="0" applyFont="1" applyBorder="1" applyAlignment="1">
      <alignment vertical="center"/>
    </xf>
    <xf numFmtId="0" fontId="2" fillId="0" borderId="2" xfId="0" applyFont="1" applyBorder="1" applyProtection="1">
      <protection locked="0"/>
    </xf>
    <xf numFmtId="164" fontId="2" fillId="0" borderId="2" xfId="0" applyNumberFormat="1" applyFont="1" applyBorder="1"/>
    <xf numFmtId="0" fontId="69" fillId="0" borderId="0" xfId="0" applyFont="1"/>
    <xf numFmtId="0" fontId="70" fillId="0" borderId="0" xfId="0" applyFont="1"/>
    <xf numFmtId="0" fontId="2" fillId="2" borderId="1" xfId="0" applyFont="1" applyFill="1" applyBorder="1" applyProtection="1">
      <protection locked="0"/>
    </xf>
    <xf numFmtId="0" fontId="40" fillId="0" borderId="0" xfId="0" applyFont="1"/>
    <xf numFmtId="0" fontId="2" fillId="2" borderId="0" xfId="0" applyFont="1" applyFill="1" applyProtection="1">
      <protection locked="0"/>
    </xf>
    <xf numFmtId="0" fontId="71" fillId="0" borderId="0" xfId="0" applyFont="1"/>
    <xf numFmtId="0" fontId="72" fillId="2" borderId="0" xfId="0" applyFont="1" applyFill="1" applyAlignment="1">
      <alignment horizontal="center" vertical="center" wrapText="1"/>
    </xf>
    <xf numFmtId="9" fontId="2" fillId="2" borderId="1" xfId="2" applyFont="1" applyFill="1" applyBorder="1" applyProtection="1">
      <protection locked="0"/>
    </xf>
    <xf numFmtId="166" fontId="2" fillId="0" borderId="1" xfId="2" applyNumberFormat="1" applyFont="1" applyBorder="1" applyProtection="1">
      <protection locked="0"/>
    </xf>
    <xf numFmtId="166" fontId="2" fillId="0" borderId="1" xfId="0" applyNumberFormat="1" applyFont="1" applyBorder="1" applyProtection="1">
      <protection locked="0"/>
    </xf>
    <xf numFmtId="1" fontId="2" fillId="0" borderId="1" xfId="0" applyNumberFormat="1" applyFont="1" applyBorder="1" applyProtection="1">
      <protection locked="0"/>
    </xf>
    <xf numFmtId="0" fontId="7" fillId="0" borderId="0" xfId="0" applyFont="1" applyAlignment="1">
      <alignment horizontal="left" vertical="top" wrapText="1"/>
    </xf>
    <xf numFmtId="0" fontId="73" fillId="2" borderId="0" xfId="0" applyFont="1" applyFill="1" applyAlignment="1">
      <alignment horizontal="left"/>
    </xf>
    <xf numFmtId="0" fontId="74" fillId="2" borderId="0" xfId="0" applyFont="1" applyFill="1" applyAlignment="1">
      <alignment horizontal="center" wrapText="1"/>
    </xf>
    <xf numFmtId="2" fontId="2" fillId="0" borderId="1" xfId="3" applyNumberFormat="1" applyFont="1" applyBorder="1" applyAlignment="1" applyProtection="1">
      <alignment horizontal="right"/>
      <protection locked="0"/>
    </xf>
    <xf numFmtId="0" fontId="2" fillId="2" borderId="1" xfId="0" applyFont="1" applyFill="1" applyBorder="1" applyAlignment="1">
      <alignment horizontal="center" vertical="center"/>
    </xf>
    <xf numFmtId="0" fontId="68" fillId="0" borderId="0" xfId="0" applyFont="1"/>
    <xf numFmtId="167" fontId="2" fillId="0" borderId="1" xfId="3" applyNumberFormat="1" applyFont="1" applyBorder="1" applyAlignment="1" applyProtection="1">
      <alignment horizontal="right" wrapText="1"/>
      <protection locked="0"/>
    </xf>
    <xf numFmtId="0" fontId="2" fillId="0" borderId="1" xfId="0" applyFont="1" applyBorder="1" applyAlignment="1">
      <alignment horizontal="center" vertical="center"/>
    </xf>
    <xf numFmtId="167" fontId="2" fillId="0" borderId="1" xfId="3" applyNumberFormat="1" applyFont="1" applyBorder="1" applyAlignment="1" applyProtection="1">
      <alignment horizontal="right"/>
      <protection locked="0"/>
    </xf>
    <xf numFmtId="0" fontId="40" fillId="0" borderId="23" xfId="0" applyFont="1" applyBorder="1" applyAlignment="1">
      <alignment vertical="center"/>
    </xf>
    <xf numFmtId="0" fontId="68" fillId="0" borderId="21" xfId="0" applyFont="1" applyBorder="1" applyAlignment="1" applyProtection="1">
      <alignment horizontal="left"/>
      <protection locked="0"/>
    </xf>
    <xf numFmtId="164" fontId="40" fillId="0" borderId="18" xfId="3" applyNumberFormat="1" applyFont="1" applyBorder="1" applyProtection="1">
      <protection locked="0"/>
    </xf>
    <xf numFmtId="164" fontId="40" fillId="0" borderId="21" xfId="3" applyNumberFormat="1" applyFont="1" applyBorder="1" applyProtection="1">
      <protection locked="0"/>
    </xf>
    <xf numFmtId="0" fontId="40" fillId="0" borderId="3" xfId="0" applyFont="1" applyBorder="1" applyAlignment="1">
      <alignment vertical="center"/>
    </xf>
    <xf numFmtId="0" fontId="40" fillId="0" borderId="21" xfId="0" applyFont="1" applyBorder="1" applyAlignment="1" applyProtection="1">
      <alignment horizontal="left"/>
      <protection locked="0"/>
    </xf>
    <xf numFmtId="0" fontId="40" fillId="0" borderId="17" xfId="0" applyFont="1" applyBorder="1" applyAlignment="1" applyProtection="1">
      <alignment horizontal="left"/>
      <protection locked="0"/>
    </xf>
    <xf numFmtId="164" fontId="40" fillId="0" borderId="19" xfId="3" applyNumberFormat="1" applyFont="1" applyBorder="1" applyProtection="1">
      <protection locked="0"/>
    </xf>
    <xf numFmtId="164" fontId="40" fillId="0" borderId="17" xfId="3" applyNumberFormat="1" applyFont="1" applyBorder="1" applyProtection="1">
      <protection locked="0"/>
    </xf>
    <xf numFmtId="0" fontId="40" fillId="0" borderId="24" xfId="0" applyFont="1" applyBorder="1" applyAlignment="1">
      <alignment vertical="center"/>
    </xf>
    <xf numFmtId="0" fontId="40" fillId="0" borderId="22" xfId="0" applyFont="1" applyBorder="1" applyAlignment="1" applyProtection="1">
      <alignment horizontal="left"/>
      <protection locked="0"/>
    </xf>
    <xf numFmtId="164" fontId="40" fillId="0" borderId="20" xfId="3" applyNumberFormat="1" applyFont="1" applyBorder="1" applyProtection="1">
      <protection locked="0"/>
    </xf>
    <xf numFmtId="164" fontId="40" fillId="0" borderId="22" xfId="3" applyNumberFormat="1" applyFont="1" applyBorder="1" applyProtection="1">
      <protection locked="0"/>
    </xf>
    <xf numFmtId="0" fontId="61" fillId="0" borderId="17" xfId="0" applyFont="1" applyBorder="1" applyAlignment="1">
      <alignment vertical="center"/>
    </xf>
    <xf numFmtId="0" fontId="55" fillId="2" borderId="0" xfId="0" applyFont="1" applyFill="1"/>
    <xf numFmtId="0" fontId="3" fillId="0" borderId="0" xfId="0" applyFont="1" applyAlignment="1">
      <alignment horizontal="left" wrapText="1"/>
    </xf>
    <xf numFmtId="0" fontId="61" fillId="0" borderId="0" xfId="0" applyFont="1" applyAlignment="1">
      <alignment horizontal="left" vertical="center" wrapText="1"/>
    </xf>
    <xf numFmtId="43" fontId="2" fillId="2" borderId="0" xfId="3" applyFont="1" applyFill="1" applyBorder="1" applyAlignment="1" applyProtection="1">
      <alignment horizontal="center"/>
      <protection locked="0"/>
    </xf>
    <xf numFmtId="0" fontId="74" fillId="2" borderId="0" xfId="0" applyFont="1" applyFill="1" applyAlignment="1">
      <alignment horizontal="left"/>
    </xf>
    <xf numFmtId="0" fontId="24" fillId="0" borderId="0" xfId="0" applyFont="1" applyAlignment="1">
      <alignment vertical="center"/>
    </xf>
    <xf numFmtId="0" fontId="76" fillId="0" borderId="0" xfId="0" applyFont="1"/>
    <xf numFmtId="0" fontId="77" fillId="2" borderId="0" xfId="0" applyFont="1" applyFill="1"/>
    <xf numFmtId="0" fontId="40" fillId="0" borderId="1" xfId="0" applyFont="1" applyBorder="1" applyAlignment="1" applyProtection="1">
      <alignment horizontal="left" vertical="center"/>
      <protection locked="0"/>
    </xf>
    <xf numFmtId="164" fontId="40" fillId="0" borderId="1" xfId="3" applyNumberFormat="1" applyFont="1" applyBorder="1" applyAlignment="1" applyProtection="1">
      <alignment horizontal="right" vertical="center"/>
      <protection locked="0"/>
    </xf>
    <xf numFmtId="37" fontId="40" fillId="0" borderId="1" xfId="3" applyNumberFormat="1" applyFont="1" applyBorder="1" applyAlignment="1" applyProtection="1">
      <alignment horizontal="right" vertical="center"/>
      <protection locked="0"/>
    </xf>
    <xf numFmtId="164" fontId="40" fillId="0" borderId="1" xfId="3" applyNumberFormat="1" applyFont="1" applyBorder="1" applyAlignment="1" applyProtection="1">
      <alignment vertical="center"/>
      <protection locked="0"/>
    </xf>
    <xf numFmtId="37" fontId="40" fillId="0" borderId="1" xfId="3" applyNumberFormat="1" applyFont="1" applyBorder="1" applyAlignment="1" applyProtection="1">
      <alignment vertical="center"/>
      <protection locked="0"/>
    </xf>
    <xf numFmtId="1" fontId="40" fillId="0" borderId="1" xfId="3" applyNumberFormat="1" applyFont="1" applyBorder="1" applyAlignment="1" applyProtection="1">
      <alignment horizontal="right" vertical="center"/>
      <protection locked="0"/>
    </xf>
    <xf numFmtId="1" fontId="40" fillId="0" borderId="1" xfId="3" applyNumberFormat="1" applyFont="1" applyBorder="1" applyAlignment="1" applyProtection="1">
      <alignment vertical="center"/>
      <protection locked="0"/>
    </xf>
    <xf numFmtId="0" fontId="65" fillId="0" borderId="0" xfId="0" applyFont="1"/>
    <xf numFmtId="0" fontId="78" fillId="0" borderId="0" xfId="0" applyFont="1"/>
    <xf numFmtId="0" fontId="79" fillId="0" borderId="0" xfId="0" applyFont="1" applyAlignment="1">
      <alignment horizontal="left" vertical="top" wrapText="1"/>
    </xf>
    <xf numFmtId="0" fontId="78" fillId="0" borderId="0" xfId="0" applyFont="1" applyAlignment="1">
      <alignment horizontal="left" vertical="top" wrapText="1"/>
    </xf>
    <xf numFmtId="0" fontId="23" fillId="0" borderId="0" xfId="0" applyFont="1" applyAlignment="1">
      <alignment horizontal="left" vertical="top"/>
    </xf>
    <xf numFmtId="0" fontId="79" fillId="0" borderId="0" xfId="0" applyFont="1" applyAlignment="1">
      <alignment vertical="top"/>
    </xf>
    <xf numFmtId="0" fontId="23" fillId="0" borderId="1" xfId="0" applyFont="1" applyBorder="1" applyAlignment="1">
      <alignment horizontal="left" vertical="center" wrapText="1"/>
    </xf>
    <xf numFmtId="0" fontId="23" fillId="0" borderId="1" xfId="0" applyFont="1" applyBorder="1" applyAlignment="1">
      <alignment horizontal="center" vertical="center" wrapText="1"/>
    </xf>
    <xf numFmtId="38" fontId="40" fillId="2" borderId="1" xfId="0" applyNumberFormat="1" applyFont="1" applyFill="1" applyBorder="1" applyAlignment="1">
      <alignment horizontal="right"/>
    </xf>
    <xf numFmtId="38" fontId="40" fillId="3" borderId="1" xfId="0" applyNumberFormat="1" applyFont="1" applyFill="1" applyBorder="1" applyAlignment="1">
      <alignment horizontal="right"/>
    </xf>
    <xf numFmtId="9" fontId="40" fillId="2" borderId="1" xfId="2" applyFont="1" applyFill="1" applyBorder="1" applyAlignment="1">
      <alignment horizontal="right"/>
    </xf>
    <xf numFmtId="38" fontId="40" fillId="5" borderId="1" xfId="0" applyNumberFormat="1" applyFont="1" applyFill="1" applyBorder="1" applyAlignment="1">
      <alignment horizontal="right"/>
    </xf>
    <xf numFmtId="9" fontId="40" fillId="5" borderId="1" xfId="2" applyFont="1" applyFill="1" applyBorder="1" applyAlignment="1">
      <alignment horizontal="right"/>
    </xf>
    <xf numFmtId="38" fontId="65" fillId="0" borderId="1" xfId="0" applyNumberFormat="1" applyFont="1" applyBorder="1" applyAlignment="1">
      <alignment vertical="center"/>
    </xf>
    <xf numFmtId="38" fontId="61" fillId="0" borderId="1" xfId="0" applyNumberFormat="1" applyFont="1" applyBorder="1" applyAlignment="1">
      <alignment horizontal="right"/>
    </xf>
    <xf numFmtId="9" fontId="61" fillId="2" borderId="1" xfId="2" applyFont="1" applyFill="1" applyBorder="1" applyAlignment="1">
      <alignment horizontal="right"/>
    </xf>
    <xf numFmtId="38" fontId="40" fillId="0" borderId="1" xfId="0" applyNumberFormat="1" applyFont="1" applyBorder="1" applyAlignment="1">
      <alignment horizontal="right"/>
    </xf>
    <xf numFmtId="0" fontId="23" fillId="0" borderId="0" xfId="0" applyFont="1" applyAlignment="1">
      <alignment horizontal="left" vertical="center" wrapText="1"/>
    </xf>
    <xf numFmtId="165" fontId="40" fillId="0" borderId="0" xfId="0" applyNumberFormat="1" applyFont="1" applyAlignment="1">
      <alignment horizontal="right"/>
    </xf>
    <xf numFmtId="9" fontId="40" fillId="2" borderId="0" xfId="2" applyFont="1" applyFill="1" applyBorder="1" applyAlignment="1">
      <alignment horizontal="right"/>
    </xf>
    <xf numFmtId="0" fontId="18" fillId="0" borderId="0" xfId="0" applyFont="1" applyAlignment="1">
      <alignment vertical="center"/>
    </xf>
    <xf numFmtId="165" fontId="40" fillId="0" borderId="0" xfId="0" applyNumberFormat="1" applyFont="1" applyAlignment="1">
      <alignment horizontal="right" vertical="center"/>
    </xf>
    <xf numFmtId="9" fontId="40" fillId="2" borderId="0" xfId="2" applyFont="1" applyFill="1" applyBorder="1" applyAlignment="1">
      <alignment horizontal="right" vertical="center"/>
    </xf>
    <xf numFmtId="14" fontId="0" fillId="0" borderId="28" xfId="0" applyNumberFormat="1" applyBorder="1" applyAlignment="1">
      <alignment horizontal="center" wrapText="1" shrinkToFit="1"/>
    </xf>
    <xf numFmtId="0" fontId="40" fillId="0" borderId="35" xfId="0" applyFont="1" applyBorder="1" applyAlignment="1">
      <alignment horizontal="left" vertical="top" wrapText="1"/>
    </xf>
    <xf numFmtId="0" fontId="15" fillId="0" borderId="36" xfId="0" applyFont="1" applyBorder="1" applyAlignment="1">
      <alignment horizontal="left" vertical="top" wrapText="1"/>
    </xf>
    <xf numFmtId="0" fontId="15" fillId="0" borderId="37" xfId="0" applyFont="1" applyBorder="1" applyAlignment="1">
      <alignment horizontal="left" vertical="top" wrapText="1"/>
    </xf>
    <xf numFmtId="0" fontId="15" fillId="0" borderId="38" xfId="0" applyFont="1" applyBorder="1" applyAlignment="1">
      <alignment horizontal="left" vertical="top" wrapText="1"/>
    </xf>
    <xf numFmtId="0" fontId="15" fillId="0" borderId="0" xfId="0" applyFont="1" applyAlignment="1">
      <alignment horizontal="left" vertical="top" wrapText="1"/>
    </xf>
    <xf numFmtId="0" fontId="15" fillId="0" borderId="39" xfId="0" applyFont="1" applyBorder="1" applyAlignment="1">
      <alignment horizontal="left" vertical="top" wrapText="1"/>
    </xf>
    <xf numFmtId="0" fontId="15" fillId="0" borderId="40" xfId="0" applyFont="1" applyBorder="1" applyAlignment="1">
      <alignment horizontal="left" vertical="top" wrapText="1"/>
    </xf>
    <xf numFmtId="0" fontId="15" fillId="0" borderId="41" xfId="0" applyFont="1" applyBorder="1" applyAlignment="1">
      <alignment horizontal="left" vertical="top" wrapText="1"/>
    </xf>
    <xf numFmtId="0" fontId="15" fillId="0" borderId="42" xfId="0" applyFont="1" applyBorder="1" applyAlignment="1">
      <alignment horizontal="left" vertical="top" wrapText="1"/>
    </xf>
    <xf numFmtId="0" fontId="34" fillId="0" borderId="0" xfId="0" applyFont="1" applyAlignment="1">
      <alignment horizontal="right" wrapText="1"/>
    </xf>
    <xf numFmtId="0" fontId="23" fillId="0" borderId="12" xfId="0" applyFont="1" applyBorder="1" applyAlignment="1" applyProtection="1">
      <alignment horizontal="left" vertical="top" wrapText="1"/>
      <protection locked="0"/>
    </xf>
    <xf numFmtId="0" fontId="23" fillId="0" borderId="0" xfId="0" applyFont="1" applyAlignment="1" applyProtection="1">
      <alignment horizontal="left" vertical="top" wrapText="1"/>
      <protection locked="0"/>
    </xf>
    <xf numFmtId="0" fontId="23" fillId="0" borderId="13" xfId="0" applyFont="1" applyBorder="1" applyAlignment="1" applyProtection="1">
      <alignment horizontal="left" vertical="top" wrapText="1"/>
      <protection locked="0"/>
    </xf>
    <xf numFmtId="0" fontId="23" fillId="0" borderId="14" xfId="0" applyFont="1" applyBorder="1" applyAlignment="1" applyProtection="1">
      <alignment horizontal="left" vertical="top" wrapText="1"/>
      <protection locked="0"/>
    </xf>
    <xf numFmtId="0" fontId="23" fillId="0" borderId="15" xfId="0" applyFont="1" applyBorder="1" applyAlignment="1" applyProtection="1">
      <alignment horizontal="left" vertical="top" wrapText="1"/>
      <protection locked="0"/>
    </xf>
    <xf numFmtId="0" fontId="23" fillId="0" borderId="16" xfId="0" applyFont="1" applyBorder="1" applyAlignment="1" applyProtection="1">
      <alignment horizontal="left" vertical="top" wrapText="1"/>
      <protection locked="0"/>
    </xf>
    <xf numFmtId="0" fontId="45" fillId="0" borderId="9" xfId="0" applyFont="1" applyBorder="1" applyAlignment="1" applyProtection="1">
      <alignment horizontal="left" vertical="top" wrapText="1"/>
      <protection locked="0"/>
    </xf>
    <xf numFmtId="0" fontId="45" fillId="0" borderId="10" xfId="0" applyFont="1" applyBorder="1" applyAlignment="1" applyProtection="1">
      <alignment horizontal="left" vertical="top" wrapText="1"/>
      <protection locked="0"/>
    </xf>
    <xf numFmtId="0" fontId="45" fillId="0" borderId="11" xfId="0" applyFont="1" applyBorder="1" applyAlignment="1" applyProtection="1">
      <alignment horizontal="left" vertical="top" wrapText="1"/>
      <protection locked="0"/>
    </xf>
    <xf numFmtId="0" fontId="45" fillId="0" borderId="14" xfId="0" applyFont="1" applyBorder="1" applyAlignment="1" applyProtection="1">
      <alignment horizontal="left" vertical="top" wrapText="1"/>
      <protection locked="0"/>
    </xf>
    <xf numFmtId="0" fontId="45" fillId="0" borderId="15" xfId="0" applyFont="1" applyBorder="1" applyAlignment="1" applyProtection="1">
      <alignment horizontal="left" vertical="top" wrapText="1"/>
      <protection locked="0"/>
    </xf>
    <xf numFmtId="0" fontId="45" fillId="0" borderId="16" xfId="0" applyFont="1" applyBorder="1" applyAlignment="1" applyProtection="1">
      <alignment horizontal="left" vertical="top" wrapText="1"/>
      <protection locked="0"/>
    </xf>
    <xf numFmtId="0" fontId="45" fillId="0" borderId="12" xfId="0" applyFont="1" applyBorder="1" applyAlignment="1" applyProtection="1">
      <alignment horizontal="left" vertical="top" wrapText="1"/>
      <protection locked="0"/>
    </xf>
    <xf numFmtId="0" fontId="45" fillId="0" borderId="0" xfId="0" applyFont="1" applyAlignment="1" applyProtection="1">
      <alignment horizontal="left" vertical="top" wrapText="1"/>
      <protection locked="0"/>
    </xf>
    <xf numFmtId="0" fontId="45" fillId="0" borderId="13" xfId="0" applyFont="1" applyBorder="1" applyAlignment="1" applyProtection="1">
      <alignment horizontal="left" vertical="top" wrapText="1"/>
      <protection locked="0"/>
    </xf>
    <xf numFmtId="0" fontId="2" fillId="0" borderId="9" xfId="0" applyFont="1" applyBorder="1" applyAlignment="1" applyProtection="1">
      <alignment horizontal="center" vertical="center" wrapText="1"/>
      <protection locked="0"/>
    </xf>
    <xf numFmtId="0" fontId="2" fillId="0" borderId="11" xfId="0" applyFont="1" applyBorder="1" applyAlignment="1" applyProtection="1">
      <alignment horizontal="center" vertical="center" wrapText="1"/>
      <protection locked="0"/>
    </xf>
    <xf numFmtId="0" fontId="2" fillId="0" borderId="12" xfId="0" applyFont="1" applyBorder="1" applyAlignment="1" applyProtection="1">
      <alignment horizontal="center" vertical="center" wrapText="1"/>
      <protection locked="0"/>
    </xf>
    <xf numFmtId="0" fontId="2" fillId="0" borderId="13" xfId="0" applyFont="1" applyBorder="1" applyAlignment="1" applyProtection="1">
      <alignment horizontal="center" vertical="center" wrapText="1"/>
      <protection locked="0"/>
    </xf>
    <xf numFmtId="0" fontId="2" fillId="0" borderId="14" xfId="0" applyFont="1" applyBorder="1" applyAlignment="1" applyProtection="1">
      <alignment horizontal="center" vertical="center" wrapText="1"/>
      <protection locked="0"/>
    </xf>
    <xf numFmtId="0" fontId="2" fillId="0" borderId="16" xfId="0" applyFont="1" applyBorder="1" applyAlignment="1" applyProtection="1">
      <alignment horizontal="center" vertical="center" wrapText="1"/>
      <protection locked="0"/>
    </xf>
    <xf numFmtId="0" fontId="24" fillId="0" borderId="0" xfId="0" applyFont="1" applyAlignment="1">
      <alignment horizontal="left" vertical="center" wrapText="1"/>
    </xf>
    <xf numFmtId="0" fontId="42" fillId="0" borderId="9" xfId="0" applyFont="1" applyBorder="1" applyAlignment="1">
      <alignment horizontal="left" vertical="top" wrapText="1"/>
    </xf>
    <xf numFmtId="0" fontId="42" fillId="0" borderId="10" xfId="0" applyFont="1" applyBorder="1" applyAlignment="1">
      <alignment horizontal="left" vertical="top" wrapText="1"/>
    </xf>
    <xf numFmtId="0" fontId="42" fillId="0" borderId="11" xfId="0" applyFont="1" applyBorder="1" applyAlignment="1">
      <alignment horizontal="left" vertical="top" wrapText="1"/>
    </xf>
    <xf numFmtId="0" fontId="42" fillId="0" borderId="12" xfId="0" applyFont="1" applyBorder="1" applyAlignment="1">
      <alignment horizontal="left" vertical="top" wrapText="1"/>
    </xf>
    <xf numFmtId="0" fontId="42" fillId="0" borderId="0" xfId="0" applyFont="1" applyAlignment="1">
      <alignment horizontal="left" vertical="top" wrapText="1"/>
    </xf>
    <xf numFmtId="0" fontId="42" fillId="0" borderId="13" xfId="0" applyFont="1" applyBorder="1" applyAlignment="1">
      <alignment horizontal="left" vertical="top" wrapText="1"/>
    </xf>
    <xf numFmtId="0" fontId="20" fillId="0" borderId="0" xfId="0" applyFont="1" applyAlignment="1">
      <alignment horizontal="left" vertical="top" wrapText="1"/>
    </xf>
    <xf numFmtId="0" fontId="23" fillId="0" borderId="9" xfId="0" applyFont="1" applyBorder="1" applyAlignment="1" applyProtection="1">
      <alignment horizontal="left" vertical="top" wrapText="1"/>
      <protection locked="0"/>
    </xf>
    <xf numFmtId="0" fontId="23" fillId="0" borderId="10" xfId="0" applyFont="1" applyBorder="1" applyAlignment="1" applyProtection="1">
      <alignment horizontal="left" vertical="top" wrapText="1"/>
      <protection locked="0"/>
    </xf>
    <xf numFmtId="0" fontId="23" fillId="0" borderId="11" xfId="0" applyFont="1" applyBorder="1" applyAlignment="1" applyProtection="1">
      <alignment horizontal="left" vertical="top" wrapText="1"/>
      <protection locked="0"/>
    </xf>
    <xf numFmtId="0" fontId="24" fillId="0" borderId="0" xfId="0" applyFont="1" applyAlignment="1">
      <alignment horizontal="left" vertical="top" wrapText="1"/>
    </xf>
    <xf numFmtId="0" fontId="53" fillId="0" borderId="0" xfId="0" applyFont="1" applyAlignment="1">
      <alignment horizontal="right"/>
    </xf>
    <xf numFmtId="0" fontId="64" fillId="0" borderId="9" xfId="0" applyFont="1" applyBorder="1" applyAlignment="1" applyProtection="1">
      <alignment horizontal="left" vertical="top" wrapText="1"/>
      <protection locked="0"/>
    </xf>
    <xf numFmtId="0" fontId="64" fillId="0" borderId="10" xfId="0" applyFont="1" applyBorder="1" applyAlignment="1" applyProtection="1">
      <alignment horizontal="left" vertical="top" wrapText="1"/>
      <protection locked="0"/>
    </xf>
    <xf numFmtId="0" fontId="64" fillId="0" borderId="11" xfId="0" applyFont="1" applyBorder="1" applyAlignment="1" applyProtection="1">
      <alignment horizontal="left" vertical="top" wrapText="1"/>
      <protection locked="0"/>
    </xf>
    <xf numFmtId="0" fontId="64" fillId="0" borderId="12" xfId="0" applyFont="1" applyBorder="1" applyAlignment="1" applyProtection="1">
      <alignment horizontal="left" vertical="top" wrapText="1"/>
      <protection locked="0"/>
    </xf>
    <xf numFmtId="0" fontId="64" fillId="0" borderId="0" xfId="0" applyFont="1" applyAlignment="1" applyProtection="1">
      <alignment horizontal="left" vertical="top" wrapText="1"/>
      <protection locked="0"/>
    </xf>
    <xf numFmtId="0" fontId="64" fillId="0" borderId="13" xfId="0" applyFont="1" applyBorder="1" applyAlignment="1" applyProtection="1">
      <alignment horizontal="left" vertical="top" wrapText="1"/>
      <protection locked="0"/>
    </xf>
    <xf numFmtId="0" fontId="64" fillId="0" borderId="14" xfId="0" applyFont="1" applyBorder="1" applyAlignment="1" applyProtection="1">
      <alignment horizontal="left" vertical="top" wrapText="1"/>
      <protection locked="0"/>
    </xf>
    <xf numFmtId="0" fontId="64" fillId="0" borderId="15" xfId="0" applyFont="1" applyBorder="1" applyAlignment="1" applyProtection="1">
      <alignment horizontal="left" vertical="top" wrapText="1"/>
      <protection locked="0"/>
    </xf>
    <xf numFmtId="0" fontId="64" fillId="0" borderId="16" xfId="0" applyFont="1" applyBorder="1" applyAlignment="1" applyProtection="1">
      <alignment horizontal="left" vertical="top" wrapText="1"/>
      <protection locked="0"/>
    </xf>
    <xf numFmtId="0" fontId="2" fillId="2" borderId="6" xfId="0" applyFont="1" applyFill="1" applyBorder="1" applyAlignment="1">
      <alignment horizontal="center" vertical="center"/>
    </xf>
    <xf numFmtId="0" fontId="2" fillId="2" borderId="7" xfId="0" applyFont="1" applyFill="1" applyBorder="1" applyAlignment="1">
      <alignment horizontal="center" vertical="center"/>
    </xf>
    <xf numFmtId="0" fontId="61" fillId="0" borderId="1" xfId="0" applyFont="1" applyBorder="1" applyAlignment="1">
      <alignment horizontal="left" vertical="center" wrapText="1"/>
    </xf>
    <xf numFmtId="0" fontId="61" fillId="0" borderId="2" xfId="0" applyFont="1" applyBorder="1" applyAlignment="1">
      <alignment horizontal="left" vertical="center" wrapText="1"/>
    </xf>
    <xf numFmtId="164" fontId="2" fillId="2" borderId="6" xfId="3" applyNumberFormat="1" applyFont="1" applyFill="1" applyBorder="1" applyAlignment="1" applyProtection="1">
      <alignment horizontal="center"/>
      <protection locked="0"/>
    </xf>
    <xf numFmtId="164" fontId="2" fillId="2" borderId="43" xfId="3" applyNumberFormat="1" applyFont="1" applyFill="1" applyBorder="1" applyAlignment="1" applyProtection="1">
      <alignment horizontal="center"/>
      <protection locked="0"/>
    </xf>
    <xf numFmtId="0" fontId="43" fillId="0" borderId="9" xfId="0" applyFont="1" applyBorder="1" applyAlignment="1" applyProtection="1">
      <alignment horizontal="left" vertical="top" wrapText="1"/>
      <protection locked="0"/>
    </xf>
    <xf numFmtId="0" fontId="43" fillId="0" borderId="10" xfId="0" applyFont="1" applyBorder="1" applyAlignment="1" applyProtection="1">
      <alignment horizontal="left" vertical="top" wrapText="1"/>
      <protection locked="0"/>
    </xf>
    <xf numFmtId="0" fontId="43" fillId="0" borderId="11" xfId="0" applyFont="1" applyBorder="1" applyAlignment="1" applyProtection="1">
      <alignment horizontal="left" vertical="top" wrapText="1"/>
      <protection locked="0"/>
    </xf>
    <xf numFmtId="0" fontId="43" fillId="0" borderId="12" xfId="0" applyFont="1" applyBorder="1" applyAlignment="1" applyProtection="1">
      <alignment horizontal="left" vertical="top" wrapText="1"/>
      <protection locked="0"/>
    </xf>
    <xf numFmtId="0" fontId="43" fillId="0" borderId="0" xfId="0" applyFont="1" applyAlignment="1" applyProtection="1">
      <alignment horizontal="left" vertical="top" wrapText="1"/>
      <protection locked="0"/>
    </xf>
    <xf numFmtId="0" fontId="43" fillId="0" borderId="13" xfId="0" applyFont="1" applyBorder="1" applyAlignment="1" applyProtection="1">
      <alignment horizontal="left" vertical="top" wrapText="1"/>
      <protection locked="0"/>
    </xf>
    <xf numFmtId="0" fontId="43" fillId="0" borderId="14" xfId="0" applyFont="1" applyBorder="1" applyAlignment="1" applyProtection="1">
      <alignment horizontal="left" vertical="top" wrapText="1"/>
      <protection locked="0"/>
    </xf>
    <xf numFmtId="0" fontId="43" fillId="0" borderId="15" xfId="0" applyFont="1" applyBorder="1" applyAlignment="1" applyProtection="1">
      <alignment horizontal="left" vertical="top" wrapText="1"/>
      <protection locked="0"/>
    </xf>
    <xf numFmtId="0" fontId="43" fillId="0" borderId="16" xfId="0" applyFont="1" applyBorder="1" applyAlignment="1" applyProtection="1">
      <alignment horizontal="left" vertical="top" wrapText="1"/>
      <protection locked="0"/>
    </xf>
    <xf numFmtId="0" fontId="38" fillId="0" borderId="9" xfId="0" applyFont="1" applyBorder="1" applyAlignment="1" applyProtection="1">
      <alignment horizontal="left" vertical="top" wrapText="1"/>
      <protection locked="0"/>
    </xf>
    <xf numFmtId="0" fontId="38" fillId="0" borderId="10" xfId="0" applyFont="1" applyBorder="1" applyAlignment="1" applyProtection="1">
      <alignment horizontal="left" vertical="top" wrapText="1"/>
      <protection locked="0"/>
    </xf>
    <xf numFmtId="0" fontId="38" fillId="0" borderId="11" xfId="0" applyFont="1" applyBorder="1" applyAlignment="1" applyProtection="1">
      <alignment horizontal="left" vertical="top" wrapText="1"/>
      <protection locked="0"/>
    </xf>
    <xf numFmtId="0" fontId="38" fillId="0" borderId="12" xfId="0" applyFont="1" applyBorder="1" applyAlignment="1" applyProtection="1">
      <alignment horizontal="left" vertical="top" wrapText="1"/>
      <protection locked="0"/>
    </xf>
    <xf numFmtId="0" fontId="38" fillId="0" borderId="0" xfId="0" applyFont="1" applyAlignment="1" applyProtection="1">
      <alignment horizontal="left" vertical="top" wrapText="1"/>
      <protection locked="0"/>
    </xf>
    <xf numFmtId="0" fontId="38" fillId="0" borderId="13" xfId="0" applyFont="1" applyBorder="1" applyAlignment="1" applyProtection="1">
      <alignment horizontal="left" vertical="top" wrapText="1"/>
      <protection locked="0"/>
    </xf>
    <xf numFmtId="0" fontId="38" fillId="0" borderId="14" xfId="0" applyFont="1" applyBorder="1" applyAlignment="1" applyProtection="1">
      <alignment horizontal="left" vertical="top" wrapText="1"/>
      <protection locked="0"/>
    </xf>
    <xf numFmtId="0" fontId="38" fillId="0" borderId="15" xfId="0" applyFont="1" applyBorder="1" applyAlignment="1" applyProtection="1">
      <alignment horizontal="left" vertical="top" wrapText="1"/>
      <protection locked="0"/>
    </xf>
    <xf numFmtId="0" fontId="38" fillId="0" borderId="16" xfId="0" applyFont="1" applyBorder="1" applyAlignment="1" applyProtection="1">
      <alignment horizontal="left" vertical="top" wrapText="1"/>
      <protection locked="0"/>
    </xf>
    <xf numFmtId="0" fontId="54" fillId="0" borderId="0" xfId="0" applyFont="1" applyAlignment="1">
      <alignment horizontal="left" vertical="top" wrapText="1"/>
    </xf>
    <xf numFmtId="0" fontId="56" fillId="3" borderId="3" xfId="0" applyFont="1" applyFill="1" applyBorder="1" applyAlignment="1">
      <alignment horizontal="center" vertical="center" wrapText="1"/>
    </xf>
    <xf numFmtId="0" fontId="56" fillId="3" borderId="4" xfId="0" applyFont="1" applyFill="1" applyBorder="1" applyAlignment="1">
      <alignment horizontal="center" vertical="center" wrapText="1"/>
    </xf>
    <xf numFmtId="0" fontId="56" fillId="3" borderId="5" xfId="0" applyFont="1" applyFill="1" applyBorder="1" applyAlignment="1">
      <alignment horizontal="center" vertical="center" wrapText="1"/>
    </xf>
    <xf numFmtId="0" fontId="23" fillId="0" borderId="0" xfId="0" applyFont="1" applyAlignment="1">
      <alignment horizontal="left" vertical="top" wrapText="1"/>
    </xf>
    <xf numFmtId="0" fontId="2" fillId="0" borderId="0" xfId="0" applyFont="1" applyAlignment="1">
      <alignment wrapText="1"/>
    </xf>
    <xf numFmtId="43" fontId="2" fillId="2" borderId="1" xfId="3" applyFont="1" applyFill="1" applyBorder="1" applyAlignment="1" applyProtection="1">
      <alignment horizontal="center"/>
      <protection locked="0"/>
    </xf>
    <xf numFmtId="43" fontId="2" fillId="2" borderId="2" xfId="3" applyFont="1" applyFill="1" applyBorder="1" applyAlignment="1" applyProtection="1">
      <alignment horizontal="center"/>
      <protection locked="0"/>
    </xf>
    <xf numFmtId="0" fontId="3" fillId="0" borderId="9" xfId="0" applyFont="1" applyBorder="1" applyAlignment="1" applyProtection="1">
      <alignment horizontal="left" vertical="top" wrapText="1"/>
      <protection locked="0"/>
    </xf>
    <xf numFmtId="0" fontId="3" fillId="0" borderId="10" xfId="0" applyFont="1" applyBorder="1" applyAlignment="1" applyProtection="1">
      <alignment horizontal="left" vertical="top" wrapText="1"/>
      <protection locked="0"/>
    </xf>
    <xf numFmtId="0" fontId="3" fillId="0" borderId="11" xfId="0" applyFont="1" applyBorder="1" applyAlignment="1" applyProtection="1">
      <alignment horizontal="left" vertical="top" wrapText="1"/>
      <protection locked="0"/>
    </xf>
    <xf numFmtId="0" fontId="3" fillId="0" borderId="12" xfId="0" applyFont="1" applyBorder="1" applyAlignment="1" applyProtection="1">
      <alignment horizontal="left" vertical="top" wrapText="1"/>
      <protection locked="0"/>
    </xf>
    <xf numFmtId="0" fontId="3" fillId="0" borderId="0" xfId="0" applyFont="1" applyAlignment="1" applyProtection="1">
      <alignment horizontal="left" vertical="top" wrapText="1"/>
      <protection locked="0"/>
    </xf>
    <xf numFmtId="0" fontId="3" fillId="0" borderId="13" xfId="0" applyFont="1" applyBorder="1" applyAlignment="1" applyProtection="1">
      <alignment horizontal="left" vertical="top" wrapText="1"/>
      <protection locked="0"/>
    </xf>
    <xf numFmtId="0" fontId="3" fillId="0" borderId="14" xfId="0" applyFont="1" applyBorder="1" applyAlignment="1" applyProtection="1">
      <alignment horizontal="left" vertical="top" wrapText="1"/>
      <protection locked="0"/>
    </xf>
    <xf numFmtId="0" fontId="3" fillId="0" borderId="15" xfId="0" applyFont="1" applyBorder="1" applyAlignment="1" applyProtection="1">
      <alignment horizontal="left" vertical="top" wrapText="1"/>
      <protection locked="0"/>
    </xf>
    <xf numFmtId="0" fontId="3" fillId="0" borderId="16" xfId="0" applyFont="1" applyBorder="1" applyAlignment="1" applyProtection="1">
      <alignment horizontal="left" vertical="top" wrapText="1"/>
      <protection locked="0"/>
    </xf>
    <xf numFmtId="0" fontId="2" fillId="0" borderId="9" xfId="0" applyFont="1" applyBorder="1" applyAlignment="1" applyProtection="1">
      <alignment horizontal="left" vertical="top" wrapText="1"/>
      <protection locked="0"/>
    </xf>
    <xf numFmtId="0" fontId="2" fillId="0" borderId="10" xfId="0" applyFont="1" applyBorder="1" applyAlignment="1" applyProtection="1">
      <alignment horizontal="left" vertical="top" wrapText="1"/>
      <protection locked="0"/>
    </xf>
    <xf numFmtId="0" fontId="2" fillId="0" borderId="11" xfId="0" applyFont="1" applyBorder="1" applyAlignment="1" applyProtection="1">
      <alignment horizontal="left" vertical="top" wrapText="1"/>
      <protection locked="0"/>
    </xf>
    <xf numFmtId="0" fontId="2" fillId="0" borderId="12" xfId="0" applyFont="1" applyBorder="1" applyAlignment="1" applyProtection="1">
      <alignment horizontal="left" vertical="top" wrapText="1"/>
      <protection locked="0"/>
    </xf>
    <xf numFmtId="0" fontId="2" fillId="0" borderId="0" xfId="0" applyFont="1" applyAlignment="1" applyProtection="1">
      <alignment horizontal="left" vertical="top" wrapText="1"/>
      <protection locked="0"/>
    </xf>
    <xf numFmtId="0" fontId="2" fillId="0" borderId="13" xfId="0" applyFont="1" applyBorder="1" applyAlignment="1" applyProtection="1">
      <alignment horizontal="left" vertical="top" wrapText="1"/>
      <protection locked="0"/>
    </xf>
    <xf numFmtId="0" fontId="2" fillId="0" borderId="14" xfId="0" applyFont="1" applyBorder="1" applyAlignment="1" applyProtection="1">
      <alignment horizontal="left" vertical="top" wrapText="1"/>
      <protection locked="0"/>
    </xf>
    <xf numFmtId="0" fontId="2" fillId="0" borderId="15" xfId="0" applyFont="1" applyBorder="1" applyAlignment="1" applyProtection="1">
      <alignment horizontal="left" vertical="top" wrapText="1"/>
      <protection locked="0"/>
    </xf>
    <xf numFmtId="0" fontId="2" fillId="0" borderId="16" xfId="0" applyFont="1" applyBorder="1" applyAlignment="1" applyProtection="1">
      <alignment horizontal="left" vertical="top" wrapText="1"/>
      <protection locked="0"/>
    </xf>
    <xf numFmtId="0" fontId="5" fillId="0" borderId="9" xfId="0" applyFont="1" applyBorder="1" applyAlignment="1" applyProtection="1">
      <alignment horizontal="left" vertical="top" wrapText="1"/>
      <protection locked="0"/>
    </xf>
    <xf numFmtId="0" fontId="5" fillId="0" borderId="10" xfId="0" applyFont="1" applyBorder="1" applyAlignment="1" applyProtection="1">
      <alignment horizontal="left" vertical="top" wrapText="1"/>
      <protection locked="0"/>
    </xf>
    <xf numFmtId="0" fontId="5" fillId="0" borderId="11" xfId="0" applyFont="1" applyBorder="1" applyAlignment="1" applyProtection="1">
      <alignment horizontal="left" vertical="top" wrapText="1"/>
      <protection locked="0"/>
    </xf>
    <xf numFmtId="0" fontId="5" fillId="0" borderId="12" xfId="0" applyFont="1" applyBorder="1" applyAlignment="1" applyProtection="1">
      <alignment horizontal="left" vertical="top" wrapText="1"/>
      <protection locked="0"/>
    </xf>
    <xf numFmtId="0" fontId="5" fillId="0" borderId="0" xfId="0" applyFont="1" applyAlignment="1" applyProtection="1">
      <alignment horizontal="left" vertical="top" wrapText="1"/>
      <protection locked="0"/>
    </xf>
    <xf numFmtId="0" fontId="5" fillId="0" borderId="13" xfId="0" applyFont="1" applyBorder="1" applyAlignment="1" applyProtection="1">
      <alignment horizontal="left" vertical="top" wrapText="1"/>
      <protection locked="0"/>
    </xf>
    <xf numFmtId="0" fontId="5" fillId="0" borderId="14" xfId="0" applyFont="1" applyBorder="1" applyAlignment="1" applyProtection="1">
      <alignment horizontal="left" vertical="top" wrapText="1"/>
      <protection locked="0"/>
    </xf>
    <xf numFmtId="0" fontId="5" fillId="0" borderId="15" xfId="0" applyFont="1" applyBorder="1" applyAlignment="1" applyProtection="1">
      <alignment horizontal="left" vertical="top" wrapText="1"/>
      <protection locked="0"/>
    </xf>
    <xf numFmtId="0" fontId="5" fillId="0" borderId="16" xfId="0" applyFont="1" applyBorder="1" applyAlignment="1" applyProtection="1">
      <alignment horizontal="left" vertical="top" wrapText="1"/>
      <protection locked="0"/>
    </xf>
    <xf numFmtId="0" fontId="40" fillId="0" borderId="9" xfId="0" applyFont="1" applyBorder="1" applyAlignment="1" applyProtection="1">
      <alignment horizontal="left" vertical="top" wrapText="1"/>
      <protection locked="0"/>
    </xf>
    <xf numFmtId="0" fontId="40" fillId="0" borderId="10" xfId="0" applyFont="1" applyBorder="1" applyAlignment="1" applyProtection="1">
      <alignment horizontal="left" vertical="top" wrapText="1"/>
      <protection locked="0"/>
    </xf>
    <xf numFmtId="0" fontId="40" fillId="0" borderId="11" xfId="0" applyFont="1" applyBorder="1" applyAlignment="1" applyProtection="1">
      <alignment horizontal="left" vertical="top" wrapText="1"/>
      <protection locked="0"/>
    </xf>
    <xf numFmtId="0" fontId="40" fillId="0" borderId="12" xfId="0" applyFont="1" applyBorder="1" applyAlignment="1" applyProtection="1">
      <alignment horizontal="left" vertical="top" wrapText="1"/>
      <protection locked="0"/>
    </xf>
    <xf numFmtId="0" fontId="40" fillId="0" borderId="0" xfId="0" applyFont="1" applyAlignment="1" applyProtection="1">
      <alignment horizontal="left" vertical="top" wrapText="1"/>
      <protection locked="0"/>
    </xf>
    <xf numFmtId="0" fontId="40" fillId="0" borderId="13" xfId="0" applyFont="1" applyBorder="1" applyAlignment="1" applyProtection="1">
      <alignment horizontal="left" vertical="top" wrapText="1"/>
      <protection locked="0"/>
    </xf>
    <xf numFmtId="0" fontId="40" fillId="0" borderId="14" xfId="0" applyFont="1" applyBorder="1" applyAlignment="1" applyProtection="1">
      <alignment horizontal="left" vertical="top" wrapText="1"/>
      <protection locked="0"/>
    </xf>
    <xf numFmtId="0" fontId="40" fillId="0" borderId="15" xfId="0" applyFont="1" applyBorder="1" applyAlignment="1" applyProtection="1">
      <alignment horizontal="left" vertical="top" wrapText="1"/>
      <protection locked="0"/>
    </xf>
    <xf numFmtId="0" fontId="40" fillId="0" borderId="16" xfId="0" applyFont="1" applyBorder="1" applyAlignment="1" applyProtection="1">
      <alignment horizontal="left" vertical="top" wrapText="1"/>
      <protection locked="0"/>
    </xf>
    <xf numFmtId="0" fontId="23" fillId="5" borderId="1" xfId="0" applyFont="1" applyFill="1" applyBorder="1" applyAlignment="1">
      <alignment horizontal="left" vertical="center" wrapText="1"/>
    </xf>
    <xf numFmtId="0" fontId="65" fillId="0" borderId="1" xfId="0" applyFont="1" applyBorder="1" applyAlignment="1">
      <alignment horizontal="left" vertical="center" wrapText="1"/>
    </xf>
    <xf numFmtId="0" fontId="23" fillId="0" borderId="1" xfId="0" applyFont="1" applyBorder="1" applyAlignment="1">
      <alignment horizontal="left" vertical="center" wrapText="1"/>
    </xf>
  </cellXfs>
  <cellStyles count="6">
    <cellStyle name="Hyperkobling" xfId="1" builtinId="8"/>
    <cellStyle name="Komma" xfId="3" builtinId="3"/>
    <cellStyle name="Komma 2" xfId="5" xr:uid="{E7E6E364-C95B-4BD6-8F32-3B1B7B06045F}"/>
    <cellStyle name="Normal" xfId="0" builtinId="0"/>
    <cellStyle name="Normal 2" xfId="4" xr:uid="{C13301C0-F304-4A30-9985-345E5890D596}"/>
    <cellStyle name="Prosent" xfId="2" builtinId="5"/>
  </cellStyles>
  <dxfs count="25">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ont>
        <color theme="6" tint="0.39994506668294322"/>
      </font>
      <fill>
        <patternFill>
          <bgColor theme="6" tint="0.39994506668294322"/>
        </patternFill>
      </fill>
    </dxf>
    <dxf>
      <fill>
        <patternFill>
          <bgColor theme="6" tint="0.39994506668294322"/>
        </patternFill>
      </fill>
    </dxf>
    <dxf>
      <font>
        <color theme="6" tint="0.39994506668294322"/>
      </font>
      <fill>
        <patternFill>
          <bgColor theme="6" tint="0.39994506668294322"/>
        </patternFill>
      </fill>
    </dxf>
    <dxf>
      <fill>
        <patternFill>
          <bgColor theme="0"/>
        </patternFill>
      </fill>
    </dxf>
    <dxf>
      <fill>
        <patternFill>
          <bgColor theme="6" tint="0.39994506668294322"/>
        </patternFill>
      </fill>
    </dxf>
    <dxf>
      <fill>
        <patternFill>
          <bgColor theme="2" tint="-9.9948118533890809E-2"/>
        </patternFill>
      </fill>
    </dxf>
    <dxf>
      <fill>
        <patternFill>
          <bgColor theme="2" tint="-9.9948118533890809E-2"/>
        </patternFill>
      </fill>
    </dxf>
    <dxf>
      <fill>
        <patternFill>
          <bgColor theme="6" tint="0.39994506668294322"/>
        </patternFill>
      </fill>
    </dxf>
    <dxf>
      <fill>
        <patternFill>
          <bgColor theme="2" tint="-9.9948118533890809E-2"/>
        </patternFill>
      </fill>
    </dxf>
    <dxf>
      <font>
        <color theme="0" tint="-0.499984740745262"/>
      </font>
      <fill>
        <patternFill>
          <bgColor theme="2" tint="-9.9948118533890809E-2"/>
        </patternFill>
      </fill>
    </dxf>
    <dxf>
      <font>
        <color theme="0" tint="-0.499984740745262"/>
      </font>
      <fill>
        <patternFill>
          <bgColor theme="6" tint="0.39994506668294322"/>
        </patternFill>
      </fill>
    </dxf>
    <dxf>
      <fill>
        <patternFill>
          <bgColor theme="0"/>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s>
  <tableStyles count="0" defaultTableStyle="TableStyleMedium2" defaultPivotStyle="PivotStyleLight16"/>
  <colors>
    <mruColors>
      <color rgb="FF38806A"/>
      <color rgb="FFFF9D0D"/>
      <color rgb="FF4B9BB4"/>
      <color rgb="FF347863"/>
      <color rgb="FF4BB498"/>
      <color rgb="FF649E44"/>
      <color rgb="FF395677"/>
      <color rgb="FF0E2845"/>
      <color rgb="FF285C0C"/>
      <color rgb="FF09463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b-N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r>
              <a:rPr lang="en-US" sz="1800" b="1">
                <a:solidFill>
                  <a:srgbClr val="38806A"/>
                </a:solidFill>
                <a:latin typeface="Arial" panose="020B0604020202020204" pitchFamily="34" charset="0"/>
                <a:ea typeface="Source Sans Pro" panose="020B0503030403020204" pitchFamily="34" charset="0"/>
                <a:cs typeface="Arial" panose="020B0604020202020204" pitchFamily="34" charset="0"/>
              </a:rPr>
              <a:t>Resultatfordeling fordelt etter livssyklusstadium </a:t>
            </a:r>
          </a:p>
        </c:rich>
      </c:tx>
      <c:overlay val="0"/>
      <c:spPr>
        <a:noFill/>
        <a:ln>
          <a:noFill/>
        </a:ln>
        <a:effectLst/>
      </c:spPr>
      <c:txPr>
        <a:bodyPr rot="0" spcFirstLastPara="1" vertOverflow="ellipsis" vert="horz" wrap="square" anchor="ctr" anchorCtr="1"/>
        <a:lstStyle/>
        <a:p>
          <a:pPr>
            <a:defRPr sz="180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nb-NO"/>
        </a:p>
      </c:txPr>
    </c:title>
    <c:autoTitleDeleted val="0"/>
    <c:plotArea>
      <c:layout/>
      <c:barChart>
        <c:barDir val="col"/>
        <c:grouping val="clustered"/>
        <c:varyColors val="0"/>
        <c:ser>
          <c:idx val="0"/>
          <c:order val="0"/>
          <c:tx>
            <c:strRef>
              <c:f>Resultat!$D$7</c:f>
              <c:strCache>
                <c:ptCount val="1"/>
                <c:pt idx="0">
                  <c:v>Nybygg (+ eventuell riving av eksisterande bygg)  </c:v>
                </c:pt>
              </c:strCache>
            </c:strRef>
          </c:tx>
          <c:spPr>
            <a:solidFill>
              <a:srgbClr val="FF9D0D"/>
            </a:solidFill>
            <a:ln>
              <a:noFill/>
            </a:ln>
            <a:effectLst/>
          </c:spPr>
          <c:invertIfNegative val="0"/>
          <c:dLbls>
            <c:delete val="1"/>
          </c:dLbls>
          <c:cat>
            <c:strRef>
              <c:f>Resultat!$C$8:$C$16</c:f>
              <c:strCache>
                <c:ptCount val="9"/>
                <c:pt idx="0">
                  <c:v>A1-A3 </c:v>
                </c:pt>
                <c:pt idx="1">
                  <c:v>A4 </c:v>
                </c:pt>
                <c:pt idx="2">
                  <c:v>A5 </c:v>
                </c:pt>
                <c:pt idx="3">
                  <c:v>A5 </c:v>
                </c:pt>
                <c:pt idx="4">
                  <c:v>B1-B3 </c:v>
                </c:pt>
                <c:pt idx="5">
                  <c:v>B4-B5 </c:v>
                </c:pt>
                <c:pt idx="6">
                  <c:v>B6 </c:v>
                </c:pt>
                <c:pt idx="7">
                  <c:v>B8 </c:v>
                </c:pt>
                <c:pt idx="8">
                  <c:v>C1-C4 </c:v>
                </c:pt>
              </c:strCache>
            </c:strRef>
          </c:cat>
          <c:val>
            <c:numRef>
              <c:f>Resultat!$D$8:$D$16</c:f>
              <c:numCache>
                <c:formatCode>#,##0_);[Red]\(#,##0\)</c:formatCode>
                <c:ptCount val="9"/>
                <c:pt idx="0">
                  <c:v>0</c:v>
                </c:pt>
                <c:pt idx="1">
                  <c:v>0</c:v>
                </c:pt>
                <c:pt idx="2">
                  <c:v>0</c:v>
                </c:pt>
                <c:pt idx="4">
                  <c:v>0</c:v>
                </c:pt>
                <c:pt idx="5">
                  <c:v>0</c:v>
                </c:pt>
                <c:pt idx="6">
                  <c:v>0</c:v>
                </c:pt>
                <c:pt idx="7">
                  <c:v>0</c:v>
                </c:pt>
                <c:pt idx="8">
                  <c:v>0</c:v>
                </c:pt>
              </c:numCache>
            </c:numRef>
          </c:val>
          <c:extLst>
            <c:ext xmlns:c16="http://schemas.microsoft.com/office/drawing/2014/chart" uri="{C3380CC4-5D6E-409C-BE32-E72D297353CC}">
              <c16:uniqueId val="{00000000-0F1E-41F6-8BAB-B440EA503613}"/>
            </c:ext>
          </c:extLst>
        </c:ser>
        <c:ser>
          <c:idx val="1"/>
          <c:order val="1"/>
          <c:tx>
            <c:strRef>
              <c:f>Resultat!$E$7</c:f>
              <c:strCache>
                <c:ptCount val="1"/>
                <c:pt idx="0">
                  <c:v>Bevaring gjennom rehabilitering/ombygging</c:v>
                </c:pt>
              </c:strCache>
            </c:strRef>
          </c:tx>
          <c:spPr>
            <a:solidFill>
              <a:srgbClr val="347863"/>
            </a:solidFill>
            <a:ln>
              <a:noFill/>
            </a:ln>
            <a:effectLst/>
          </c:spPr>
          <c:invertIfNegative val="0"/>
          <c:dLbls>
            <c:delete val="1"/>
          </c:dLbls>
          <c:cat>
            <c:strRef>
              <c:f>Resultat!$C$8:$C$16</c:f>
              <c:strCache>
                <c:ptCount val="9"/>
                <c:pt idx="0">
                  <c:v>A1-A3 </c:v>
                </c:pt>
                <c:pt idx="1">
                  <c:v>A4 </c:v>
                </c:pt>
                <c:pt idx="2">
                  <c:v>A5 </c:v>
                </c:pt>
                <c:pt idx="3">
                  <c:v>A5 </c:v>
                </c:pt>
                <c:pt idx="4">
                  <c:v>B1-B3 </c:v>
                </c:pt>
                <c:pt idx="5">
                  <c:v>B4-B5 </c:v>
                </c:pt>
                <c:pt idx="6">
                  <c:v>B6 </c:v>
                </c:pt>
                <c:pt idx="7">
                  <c:v>B8 </c:v>
                </c:pt>
                <c:pt idx="8">
                  <c:v>C1-C4 </c:v>
                </c:pt>
              </c:strCache>
            </c:strRef>
          </c:cat>
          <c:val>
            <c:numRef>
              <c:f>Resultat!$E$8:$E$16</c:f>
              <c:numCache>
                <c:formatCode>#,##0_);[Red]\(#,##0\)</c:formatCode>
                <c:ptCount val="9"/>
                <c:pt idx="0">
                  <c:v>0</c:v>
                </c:pt>
                <c:pt idx="1">
                  <c:v>0</c:v>
                </c:pt>
                <c:pt idx="2">
                  <c:v>0</c:v>
                </c:pt>
                <c:pt idx="4">
                  <c:v>0</c:v>
                </c:pt>
                <c:pt idx="5">
                  <c:v>0</c:v>
                </c:pt>
                <c:pt idx="6">
                  <c:v>0</c:v>
                </c:pt>
                <c:pt idx="7">
                  <c:v>0</c:v>
                </c:pt>
                <c:pt idx="8">
                  <c:v>0</c:v>
                </c:pt>
              </c:numCache>
            </c:numRef>
          </c:val>
          <c:extLst>
            <c:ext xmlns:c16="http://schemas.microsoft.com/office/drawing/2014/chart" uri="{C3380CC4-5D6E-409C-BE32-E72D297353CC}">
              <c16:uniqueId val="{00000001-0F1E-41F6-8BAB-B440EA503613}"/>
            </c:ext>
          </c:extLst>
        </c:ser>
        <c:ser>
          <c:idx val="2"/>
          <c:order val="2"/>
          <c:tx>
            <c:strRef>
              <c:f>Resultat!$F$7</c:f>
              <c:strCache>
                <c:ptCount val="1"/>
                <c:pt idx="0">
                  <c:v>Vesentlege naturinngrep </c:v>
                </c:pt>
              </c:strCache>
            </c:strRef>
          </c:tx>
          <c:spPr>
            <a:solidFill>
              <a:schemeClr val="accent3"/>
            </a:solidFill>
            <a:ln>
              <a:noFill/>
            </a:ln>
            <a:effectLst/>
          </c:spPr>
          <c:invertIfNegative val="0"/>
          <c:dLbls>
            <c:delete val="1"/>
          </c:dLbls>
          <c:cat>
            <c:strRef>
              <c:f>Resultat!$C$8:$C$16</c:f>
              <c:strCache>
                <c:ptCount val="9"/>
                <c:pt idx="0">
                  <c:v>A1-A3 </c:v>
                </c:pt>
                <c:pt idx="1">
                  <c:v>A4 </c:v>
                </c:pt>
                <c:pt idx="2">
                  <c:v>A5 </c:v>
                </c:pt>
                <c:pt idx="3">
                  <c:v>A5 </c:v>
                </c:pt>
                <c:pt idx="4">
                  <c:v>B1-B3 </c:v>
                </c:pt>
                <c:pt idx="5">
                  <c:v>B4-B5 </c:v>
                </c:pt>
                <c:pt idx="6">
                  <c:v>B6 </c:v>
                </c:pt>
                <c:pt idx="7">
                  <c:v>B8 </c:v>
                </c:pt>
                <c:pt idx="8">
                  <c:v>C1-C4 </c:v>
                </c:pt>
              </c:strCache>
            </c:strRef>
          </c:cat>
          <c:val>
            <c:numRef>
              <c:f>Resultat!$F$8:$F$16</c:f>
              <c:numCache>
                <c:formatCode>#,##0_);[Red]\(#,##0\)</c:formatCode>
                <c:ptCount val="9"/>
                <c:pt idx="3">
                  <c:v>0</c:v>
                </c:pt>
              </c:numCache>
            </c:numRef>
          </c:val>
          <c:extLst>
            <c:ext xmlns:c16="http://schemas.microsoft.com/office/drawing/2014/chart" uri="{C3380CC4-5D6E-409C-BE32-E72D297353CC}">
              <c16:uniqueId val="{00000002-0F1E-41F6-8BAB-B440EA503613}"/>
            </c:ext>
          </c:extLst>
        </c:ser>
        <c:dLbls>
          <c:dLblPos val="outEnd"/>
          <c:showLegendKey val="0"/>
          <c:showVal val="1"/>
          <c:showCatName val="0"/>
          <c:showSerName val="0"/>
          <c:showPercent val="0"/>
          <c:showBubbleSize val="0"/>
        </c:dLbls>
        <c:gapWidth val="219"/>
        <c:overlap val="-27"/>
        <c:axId val="1772315552"/>
        <c:axId val="1772313632"/>
      </c:barChart>
      <c:catAx>
        <c:axId val="177231555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nb-NO"/>
          </a:p>
        </c:txPr>
        <c:crossAx val="1772313632"/>
        <c:crosses val="autoZero"/>
        <c:auto val="1"/>
        <c:lblAlgn val="ctr"/>
        <c:lblOffset val="100"/>
        <c:noMultiLvlLbl val="0"/>
      </c:catAx>
      <c:valAx>
        <c:axId val="1772313632"/>
        <c:scaling>
          <c:orientation val="minMax"/>
        </c:scaling>
        <c:delete val="0"/>
        <c:axPos val="l"/>
        <c:majorGridlines>
          <c:spPr>
            <a:ln w="9525" cap="flat" cmpd="sng" algn="ctr">
              <a:solidFill>
                <a:schemeClr val="tx1">
                  <a:lumMod val="15000"/>
                  <a:lumOff val="85000"/>
                </a:schemeClr>
              </a:solidFill>
              <a:round/>
            </a:ln>
            <a:effectLst/>
          </c:spPr>
        </c:majorGridlines>
        <c:numFmt formatCode="_(* #,##0_);_(* \(#,##0\);_(* &quot;-&quot;_);_(@_)"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nb-NO"/>
          </a:p>
        </c:txPr>
        <c:crossAx val="1772315552"/>
        <c:crosses val="autoZero"/>
        <c:crossBetween val="between"/>
        <c:dispUnits>
          <c:builtInUnit val="thousands"/>
          <c:dispUnitsLbl>
            <c:layout>
              <c:manualLayout>
                <c:xMode val="edge"/>
                <c:yMode val="edge"/>
                <c:x val="5.8153452358814433E-3"/>
                <c:y val="9.4465523580022193E-2"/>
              </c:manualLayout>
            </c:layout>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r>
                    <a:rPr lang="en-US">
                      <a:latin typeface="Arial" panose="020B0604020202020204" pitchFamily="34" charset="0"/>
                      <a:cs typeface="Arial" panose="020B0604020202020204" pitchFamily="34" charset="0"/>
                    </a:rPr>
                    <a:t>TONN</a:t>
                  </a:r>
                </a:p>
              </c:rich>
            </c:tx>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nb-NO"/>
              </a:p>
            </c:txPr>
          </c:dispUnitsLbl>
        </c:dispUnits>
      </c:valAx>
      <c:spPr>
        <a:noFill/>
        <a:ln>
          <a:noFill/>
        </a:ln>
        <a:effectLst/>
      </c:spPr>
    </c:plotArea>
    <c:legend>
      <c:legendPos val="b"/>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nb-N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nb-N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b-N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rtl="0">
              <a:defRPr sz="140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r>
              <a:rPr lang="en-US"/>
              <a:t>Resultatfordeling fordelt etter livssyklusstadium (B6)</a:t>
            </a:r>
          </a:p>
        </c:rich>
      </c:tx>
      <c:overlay val="0"/>
      <c:spPr>
        <a:noFill/>
        <a:ln>
          <a:noFill/>
        </a:ln>
        <a:effectLst/>
      </c:spPr>
      <c:txPr>
        <a:bodyPr rot="0" spcFirstLastPara="1" vertOverflow="ellipsis" vert="horz" wrap="square" anchor="ctr" anchorCtr="1"/>
        <a:lstStyle/>
        <a:p>
          <a:pPr algn="ctr" rtl="0">
            <a:defRPr sz="140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nb-NO"/>
        </a:p>
      </c:txPr>
    </c:title>
    <c:autoTitleDeleted val="0"/>
    <c:plotArea>
      <c:layout/>
      <c:barChart>
        <c:barDir val="col"/>
        <c:grouping val="clustered"/>
        <c:varyColors val="0"/>
        <c:ser>
          <c:idx val="0"/>
          <c:order val="0"/>
          <c:tx>
            <c:strRef>
              <c:f>Resultat!$D$7</c:f>
              <c:strCache>
                <c:ptCount val="1"/>
                <c:pt idx="0">
                  <c:v>Nybygg (+ eventuell riving av eksisterande bygg)  </c:v>
                </c:pt>
              </c:strCache>
            </c:strRef>
          </c:tx>
          <c:spPr>
            <a:solidFill>
              <a:srgbClr val="FF9D0D"/>
            </a:solidFill>
            <a:ln>
              <a:noFill/>
            </a:ln>
            <a:effectLst/>
          </c:spPr>
          <c:invertIfNegative val="0"/>
          <c:dLbls>
            <c:spPr>
              <a:noFill/>
              <a:ln>
                <a:noFill/>
              </a:ln>
              <a:effectLst/>
            </c:spPr>
            <c:txPr>
              <a:bodyPr rot="0" spcFirstLastPara="1" vertOverflow="ellipsis" vert="horz" wrap="square" anchor="ctr" anchorCtr="1"/>
              <a:lstStyle/>
              <a:p>
                <a:pPr>
                  <a:defRPr sz="9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nb-N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1"/>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Resultat!$D$12:$D$15</c15:sqref>
                  </c15:fullRef>
                </c:ext>
              </c:extLst>
              <c:f>Resultat!$D$14</c:f>
              <c:numCache>
                <c:formatCode>#,##0_);[Red]\(#,##0\)</c:formatCode>
                <c:ptCount val="1"/>
                <c:pt idx="0">
                  <c:v>0</c:v>
                </c:pt>
              </c:numCache>
            </c:numRef>
          </c:val>
          <c:extLst>
            <c:ext xmlns:c15="http://schemas.microsoft.com/office/drawing/2012/chart" uri="{02D57815-91ED-43cb-92C2-25804820EDAC}">
              <c15:filteredCategoryTitle>
                <c15:cat>
                  <c:multiLvlStrRef>
                    <c:extLst>
                      <c:ext uri="{02D57815-91ED-43cb-92C2-25804820EDAC}">
                        <c15:formulaRef>
                          <c15:sqref>Resultat!$O$12:$P$15</c15:sqref>
                        </c15:formulaRef>
                      </c:ext>
                    </c:extLst>
                  </c:multiLvlStrRef>
                </c15:cat>
              </c15:filteredCategoryTitle>
            </c:ext>
            <c:ext xmlns:c16="http://schemas.microsoft.com/office/drawing/2014/chart" uri="{C3380CC4-5D6E-409C-BE32-E72D297353CC}">
              <c16:uniqueId val="{00000000-B468-49F8-A49B-216D0AB6AEF4}"/>
            </c:ext>
          </c:extLst>
        </c:ser>
        <c:ser>
          <c:idx val="1"/>
          <c:order val="1"/>
          <c:tx>
            <c:strRef>
              <c:f>Resultat!$E$7</c:f>
              <c:strCache>
                <c:ptCount val="1"/>
                <c:pt idx="0">
                  <c:v>Bevaring gjennom rehabilitering/ombygging</c:v>
                </c:pt>
              </c:strCache>
            </c:strRef>
          </c:tx>
          <c:spPr>
            <a:solidFill>
              <a:srgbClr val="347863"/>
            </a:solidFill>
            <a:ln>
              <a:noFill/>
            </a:ln>
            <a:effectLst/>
          </c:spPr>
          <c:invertIfNegative val="0"/>
          <c:dLbls>
            <c:spPr>
              <a:noFill/>
              <a:ln>
                <a:noFill/>
              </a:ln>
              <a:effectLst/>
            </c:spPr>
            <c:txPr>
              <a:bodyPr rot="0" spcFirstLastPara="1" vertOverflow="ellipsis" vert="horz" wrap="square" anchor="ctr" anchorCtr="1"/>
              <a:lstStyle/>
              <a:p>
                <a:pPr>
                  <a:defRPr sz="9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nb-N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1"/>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Resultat!$E$12:$E$15</c15:sqref>
                  </c15:fullRef>
                </c:ext>
              </c:extLst>
              <c:f>Resultat!$E$14</c:f>
              <c:numCache>
                <c:formatCode>#,##0_);[Red]\(#,##0\)</c:formatCode>
                <c:ptCount val="1"/>
                <c:pt idx="0">
                  <c:v>0</c:v>
                </c:pt>
              </c:numCache>
            </c:numRef>
          </c:val>
          <c:extLst>
            <c:ext xmlns:c15="http://schemas.microsoft.com/office/drawing/2012/chart" uri="{02D57815-91ED-43cb-92C2-25804820EDAC}">
              <c15:filteredCategoryTitle>
                <c15:cat>
                  <c:multiLvlStrRef>
                    <c:extLst>
                      <c:ext uri="{02D57815-91ED-43cb-92C2-25804820EDAC}">
                        <c15:formulaRef>
                          <c15:sqref>Resultat!$O$12:$P$15</c15:sqref>
                        </c15:formulaRef>
                      </c:ext>
                    </c:extLst>
                  </c:multiLvlStrRef>
                </c15:cat>
              </c15:filteredCategoryTitle>
            </c:ext>
            <c:ext xmlns:c16="http://schemas.microsoft.com/office/drawing/2014/chart" uri="{C3380CC4-5D6E-409C-BE32-E72D297353CC}">
              <c16:uniqueId val="{00000001-B468-49F8-A49B-216D0AB6AEF4}"/>
            </c:ext>
          </c:extLst>
        </c:ser>
        <c:dLbls>
          <c:dLblPos val="outEnd"/>
          <c:showLegendKey val="0"/>
          <c:showVal val="1"/>
          <c:showCatName val="0"/>
          <c:showSerName val="0"/>
          <c:showPercent val="0"/>
          <c:showBubbleSize val="0"/>
        </c:dLbls>
        <c:gapWidth val="219"/>
        <c:overlap val="-27"/>
        <c:axId val="1189473423"/>
        <c:axId val="1189466223"/>
        <c:extLst>
          <c:ext xmlns:c15="http://schemas.microsoft.com/office/drawing/2012/chart" uri="{02D57815-91ED-43cb-92C2-25804820EDAC}">
            <c15:filteredBarSeries>
              <c15:ser>
                <c:idx val="2"/>
                <c:order val="2"/>
                <c:tx>
                  <c:strRef>
                    <c:extLst>
                      <c:ext uri="{02D57815-91ED-43cb-92C2-25804820EDAC}">
                        <c15:formulaRef>
                          <c15:sqref>Resultat!$F$7</c15:sqref>
                        </c15:formulaRef>
                      </c:ext>
                    </c:extLst>
                    <c:strCache>
                      <c:ptCount val="1"/>
                      <c:pt idx="0">
                        <c:v>Vesentlege naturinngrep </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nb-NO"/>
                    </a:p>
                  </c:txPr>
                  <c:dLblPos val="outEnd"/>
                  <c:showLegendKey val="0"/>
                  <c:showVal val="1"/>
                  <c:showCatName val="0"/>
                  <c:showSerName val="0"/>
                  <c:showPercent val="0"/>
                  <c:showBubbleSize val="0"/>
                  <c:showLeaderLines val="0"/>
                  <c:extLst>
                    <c:ext uri="{CE6537A1-D6FC-4f65-9D91-7224C49458BB}">
                      <c15:showLeaderLines val="1"/>
                      <c15:leaderLines>
                        <c:spPr>
                          <a:ln w="9525" cap="flat" cmpd="sng" algn="ctr">
                            <a:solidFill>
                              <a:schemeClr val="tx1">
                                <a:lumMod val="35000"/>
                                <a:lumOff val="65000"/>
                              </a:schemeClr>
                            </a:solidFill>
                            <a:round/>
                          </a:ln>
                          <a:effectLst/>
                        </c:spPr>
                      </c15:leaderLines>
                    </c:ext>
                  </c:extLst>
                </c:dLbls>
                <c:val>
                  <c:numRef>
                    <c:extLst>
                      <c:ext uri="{02D57815-91ED-43cb-92C2-25804820EDAC}">
                        <c15:fullRef>
                          <c15:sqref>Resultat!$F$12:$F$15</c15:sqref>
                        </c15:fullRef>
                        <c15:formulaRef>
                          <c15:sqref>Resultat!$F$14</c15:sqref>
                        </c15:formulaRef>
                      </c:ext>
                    </c:extLst>
                    <c:numCache>
                      <c:formatCode>#,##0_);[Red]\(#,##0\)</c:formatCode>
                      <c:ptCount val="1"/>
                    </c:numCache>
                  </c:numRef>
                </c:val>
                <c:extLst>
                  <c:ext uri="{02D57815-91ED-43cb-92C2-25804820EDAC}">
                    <c15:filteredCategoryTitle>
                      <c15:cat>
                        <c:multiLvlStrRef>
                          <c:extLst>
                            <c:ext uri="{02D57815-91ED-43cb-92C2-25804820EDAC}">
                              <c15:formulaRef>
                                <c15:sqref>Resultat!$O$12:$P$15</c15:sqref>
                              </c15:formulaRef>
                            </c:ext>
                          </c:extLst>
                        </c:multiLvlStrRef>
                      </c15:cat>
                    </c15:filteredCategoryTitle>
                  </c:ext>
                  <c:ext xmlns:c16="http://schemas.microsoft.com/office/drawing/2014/chart" uri="{C3380CC4-5D6E-409C-BE32-E72D297353CC}">
                    <c16:uniqueId val="{00000002-B468-49F8-A49B-216D0AB6AEF4}"/>
                  </c:ext>
                </c:extLst>
              </c15:ser>
            </c15:filteredBarSeries>
          </c:ext>
        </c:extLst>
      </c:barChart>
      <c:catAx>
        <c:axId val="118947342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nb-NO"/>
          </a:p>
        </c:txPr>
        <c:crossAx val="1189466223"/>
        <c:crosses val="autoZero"/>
        <c:auto val="1"/>
        <c:lblAlgn val="ctr"/>
        <c:lblOffset val="100"/>
        <c:noMultiLvlLbl val="0"/>
      </c:catAx>
      <c:valAx>
        <c:axId val="1189466223"/>
        <c:scaling>
          <c:orientation val="minMax"/>
        </c:scaling>
        <c:delete val="0"/>
        <c:axPos val="l"/>
        <c:majorGridlines>
          <c:spPr>
            <a:ln w="9525" cap="flat" cmpd="sng" algn="ctr">
              <a:solidFill>
                <a:schemeClr val="tx1">
                  <a:lumMod val="15000"/>
                  <a:lumOff val="85000"/>
                </a:schemeClr>
              </a:solidFill>
              <a:round/>
            </a:ln>
            <a:effectLst/>
          </c:spPr>
        </c:majorGridlines>
        <c:numFmt formatCode="_(* #,##0_);_(* \(#,##0\);_(* &quot;-&quot;_);_(@_)"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nb-NO"/>
          </a:p>
        </c:txPr>
        <c:crossAx val="1189473423"/>
        <c:crosses val="autoZero"/>
        <c:crossBetween val="between"/>
        <c:dispUnits>
          <c:builtInUnit val="thousands"/>
          <c:dispUnitsLbl>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r>
                    <a:rPr lang="en-US"/>
                    <a:t>TONN</a:t>
                  </a:r>
                </a:p>
              </c:rich>
            </c:tx>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nb-NO"/>
              </a:p>
            </c:txPr>
          </c:dispUnitsLbl>
        </c:dispUnits>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nb-N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latin typeface="Arial" panose="020B0604020202020204" pitchFamily="34" charset="0"/>
          <a:cs typeface="Arial" panose="020B0604020202020204" pitchFamily="34" charset="0"/>
        </a:defRPr>
      </a:pPr>
      <a:endParaRPr lang="nb-N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b-N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rtl="0">
              <a:defRPr sz="140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r>
              <a:rPr lang="en-US"/>
              <a:t>Resultatfordeling fordelt etter livssyklusstadium (B8)</a:t>
            </a:r>
          </a:p>
        </c:rich>
      </c:tx>
      <c:overlay val="0"/>
      <c:spPr>
        <a:noFill/>
        <a:ln>
          <a:noFill/>
        </a:ln>
        <a:effectLst/>
      </c:spPr>
      <c:txPr>
        <a:bodyPr rot="0" spcFirstLastPara="1" vertOverflow="ellipsis" vert="horz" wrap="square" anchor="ctr" anchorCtr="1"/>
        <a:lstStyle/>
        <a:p>
          <a:pPr algn="ctr" rtl="0">
            <a:defRPr sz="140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nb-NO"/>
        </a:p>
      </c:txPr>
    </c:title>
    <c:autoTitleDeleted val="0"/>
    <c:plotArea>
      <c:layout/>
      <c:barChart>
        <c:barDir val="col"/>
        <c:grouping val="clustered"/>
        <c:varyColors val="0"/>
        <c:ser>
          <c:idx val="0"/>
          <c:order val="0"/>
          <c:tx>
            <c:strRef>
              <c:f>Resultat!$D$7</c:f>
              <c:strCache>
                <c:ptCount val="1"/>
                <c:pt idx="0">
                  <c:v>Nybygg (+ eventuell riving av eksisterande bygg)  </c:v>
                </c:pt>
              </c:strCache>
            </c:strRef>
          </c:tx>
          <c:spPr>
            <a:solidFill>
              <a:srgbClr val="FF9D0D"/>
            </a:solidFill>
            <a:ln>
              <a:noFill/>
            </a:ln>
            <a:effectLst/>
          </c:spPr>
          <c:invertIfNegative val="0"/>
          <c:dLbls>
            <c:spPr>
              <a:noFill/>
              <a:ln>
                <a:noFill/>
              </a:ln>
              <a:effectLst/>
            </c:spPr>
            <c:txPr>
              <a:bodyPr rot="0" spcFirstLastPara="1" vertOverflow="ellipsis" vert="horz" wrap="square" anchor="ctr" anchorCtr="1"/>
              <a:lstStyle/>
              <a:p>
                <a:pPr>
                  <a:defRPr sz="9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nb-N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1"/>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Resultat!$D$12:$D$15</c15:sqref>
                  </c15:fullRef>
                </c:ext>
              </c:extLst>
              <c:f>Resultat!$D$15</c:f>
              <c:numCache>
                <c:formatCode>#,##0_);[Red]\(#,##0\)</c:formatCode>
                <c:ptCount val="1"/>
                <c:pt idx="0">
                  <c:v>0</c:v>
                </c:pt>
              </c:numCache>
            </c:numRef>
          </c:val>
          <c:extLst>
            <c:ext xmlns:c15="http://schemas.microsoft.com/office/drawing/2012/chart" uri="{02D57815-91ED-43cb-92C2-25804820EDAC}">
              <c15:filteredCategoryTitle>
                <c15:cat>
                  <c:multiLvlStrRef>
                    <c:extLst>
                      <c:ext uri="{02D57815-91ED-43cb-92C2-25804820EDAC}">
                        <c15:formulaRef>
                          <c15:sqref>Resultat!$O$12:$P$15</c15:sqref>
                        </c15:formulaRef>
                      </c:ext>
                    </c:extLst>
                  </c:multiLvlStrRef>
                </c15:cat>
              </c15:filteredCategoryTitle>
            </c:ext>
            <c:ext xmlns:c16="http://schemas.microsoft.com/office/drawing/2014/chart" uri="{C3380CC4-5D6E-409C-BE32-E72D297353CC}">
              <c16:uniqueId val="{00000000-1E6F-407A-AA9A-BF70EEE3DFA4}"/>
            </c:ext>
          </c:extLst>
        </c:ser>
        <c:ser>
          <c:idx val="1"/>
          <c:order val="1"/>
          <c:tx>
            <c:strRef>
              <c:f>Resultat!$E$7</c:f>
              <c:strCache>
                <c:ptCount val="1"/>
                <c:pt idx="0">
                  <c:v>Bevaring gjennom rehabilitering/ombygging</c:v>
                </c:pt>
              </c:strCache>
            </c:strRef>
          </c:tx>
          <c:spPr>
            <a:solidFill>
              <a:srgbClr val="347863"/>
            </a:solidFill>
            <a:ln>
              <a:noFill/>
            </a:ln>
            <a:effectLst/>
          </c:spPr>
          <c:invertIfNegative val="0"/>
          <c:dLbls>
            <c:spPr>
              <a:noFill/>
              <a:ln>
                <a:noFill/>
              </a:ln>
              <a:effectLst/>
            </c:spPr>
            <c:txPr>
              <a:bodyPr rot="0" spcFirstLastPara="1" vertOverflow="ellipsis" vert="horz" wrap="square" anchor="ctr" anchorCtr="1"/>
              <a:lstStyle/>
              <a:p>
                <a:pPr>
                  <a:defRPr sz="9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nb-N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1"/>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Resultat!$E$12:$E$15</c15:sqref>
                  </c15:fullRef>
                </c:ext>
              </c:extLst>
              <c:f>Resultat!$E$15</c:f>
              <c:numCache>
                <c:formatCode>#,##0_);[Red]\(#,##0\)</c:formatCode>
                <c:ptCount val="1"/>
                <c:pt idx="0">
                  <c:v>0</c:v>
                </c:pt>
              </c:numCache>
            </c:numRef>
          </c:val>
          <c:extLst>
            <c:ext xmlns:c15="http://schemas.microsoft.com/office/drawing/2012/chart" uri="{02D57815-91ED-43cb-92C2-25804820EDAC}">
              <c15:filteredCategoryTitle>
                <c15:cat>
                  <c:multiLvlStrRef>
                    <c:extLst>
                      <c:ext uri="{02D57815-91ED-43cb-92C2-25804820EDAC}">
                        <c15:formulaRef>
                          <c15:sqref>Resultat!$O$12:$P$15</c15:sqref>
                        </c15:formulaRef>
                      </c:ext>
                    </c:extLst>
                  </c:multiLvlStrRef>
                </c15:cat>
              </c15:filteredCategoryTitle>
            </c:ext>
            <c:ext xmlns:c16="http://schemas.microsoft.com/office/drawing/2014/chart" uri="{C3380CC4-5D6E-409C-BE32-E72D297353CC}">
              <c16:uniqueId val="{00000001-1E6F-407A-AA9A-BF70EEE3DFA4}"/>
            </c:ext>
          </c:extLst>
        </c:ser>
        <c:dLbls>
          <c:dLblPos val="outEnd"/>
          <c:showLegendKey val="0"/>
          <c:showVal val="1"/>
          <c:showCatName val="0"/>
          <c:showSerName val="0"/>
          <c:showPercent val="0"/>
          <c:showBubbleSize val="0"/>
        </c:dLbls>
        <c:gapWidth val="219"/>
        <c:overlap val="-27"/>
        <c:axId val="1189473423"/>
        <c:axId val="1189466223"/>
        <c:extLst>
          <c:ext xmlns:c15="http://schemas.microsoft.com/office/drawing/2012/chart" uri="{02D57815-91ED-43cb-92C2-25804820EDAC}">
            <c15:filteredBarSeries>
              <c15:ser>
                <c:idx val="2"/>
                <c:order val="2"/>
                <c:tx>
                  <c:strRef>
                    <c:extLst>
                      <c:ext uri="{02D57815-91ED-43cb-92C2-25804820EDAC}">
                        <c15:formulaRef>
                          <c15:sqref>Resultat!$F$7</c15:sqref>
                        </c15:formulaRef>
                      </c:ext>
                    </c:extLst>
                    <c:strCache>
                      <c:ptCount val="1"/>
                      <c:pt idx="0">
                        <c:v>Vesentlege naturinngrep </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nb-NO"/>
                    </a:p>
                  </c:txPr>
                  <c:dLblPos val="outEnd"/>
                  <c:showLegendKey val="0"/>
                  <c:showVal val="1"/>
                  <c:showCatName val="0"/>
                  <c:showSerName val="0"/>
                  <c:showPercent val="0"/>
                  <c:showBubbleSize val="0"/>
                  <c:showLeaderLines val="0"/>
                  <c:extLst>
                    <c:ext uri="{CE6537A1-D6FC-4f65-9D91-7224C49458BB}">
                      <c15:showLeaderLines val="1"/>
                      <c15:leaderLines>
                        <c:spPr>
                          <a:ln w="9525" cap="flat" cmpd="sng" algn="ctr">
                            <a:solidFill>
                              <a:schemeClr val="tx1">
                                <a:lumMod val="35000"/>
                                <a:lumOff val="65000"/>
                              </a:schemeClr>
                            </a:solidFill>
                            <a:round/>
                          </a:ln>
                          <a:effectLst/>
                        </c:spPr>
                      </c15:leaderLines>
                    </c:ext>
                  </c:extLst>
                </c:dLbls>
                <c:val>
                  <c:numRef>
                    <c:extLst>
                      <c:ext uri="{02D57815-91ED-43cb-92C2-25804820EDAC}">
                        <c15:fullRef>
                          <c15:sqref>Resultat!$F$12:$F$15</c15:sqref>
                        </c15:fullRef>
                        <c15:formulaRef>
                          <c15:sqref>Resultat!$F$15</c15:sqref>
                        </c15:formulaRef>
                      </c:ext>
                    </c:extLst>
                    <c:numCache>
                      <c:formatCode>#,##0_);[Red]\(#,##0\)</c:formatCode>
                      <c:ptCount val="1"/>
                    </c:numCache>
                  </c:numRef>
                </c:val>
                <c:extLst>
                  <c:ext uri="{02D57815-91ED-43cb-92C2-25804820EDAC}">
                    <c15:filteredCategoryTitle>
                      <c15:cat>
                        <c:multiLvlStrRef>
                          <c:extLst>
                            <c:ext uri="{02D57815-91ED-43cb-92C2-25804820EDAC}">
                              <c15:formulaRef>
                                <c15:sqref>Resultat!$O$12:$P$15</c15:sqref>
                              </c15:formulaRef>
                            </c:ext>
                          </c:extLst>
                        </c:multiLvlStrRef>
                      </c15:cat>
                    </c15:filteredCategoryTitle>
                  </c:ext>
                  <c:ext xmlns:c16="http://schemas.microsoft.com/office/drawing/2014/chart" uri="{C3380CC4-5D6E-409C-BE32-E72D297353CC}">
                    <c16:uniqueId val="{00000002-1E6F-407A-AA9A-BF70EEE3DFA4}"/>
                  </c:ext>
                </c:extLst>
              </c15:ser>
            </c15:filteredBarSeries>
          </c:ext>
        </c:extLst>
      </c:barChart>
      <c:catAx>
        <c:axId val="118947342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nb-NO"/>
          </a:p>
        </c:txPr>
        <c:crossAx val="1189466223"/>
        <c:crosses val="autoZero"/>
        <c:auto val="1"/>
        <c:lblAlgn val="ctr"/>
        <c:lblOffset val="100"/>
        <c:noMultiLvlLbl val="0"/>
      </c:catAx>
      <c:valAx>
        <c:axId val="1189466223"/>
        <c:scaling>
          <c:orientation val="minMax"/>
        </c:scaling>
        <c:delete val="0"/>
        <c:axPos val="l"/>
        <c:majorGridlines>
          <c:spPr>
            <a:ln w="9525" cap="flat" cmpd="sng" algn="ctr">
              <a:solidFill>
                <a:schemeClr val="tx1">
                  <a:lumMod val="15000"/>
                  <a:lumOff val="85000"/>
                </a:schemeClr>
              </a:solidFill>
              <a:round/>
            </a:ln>
            <a:effectLst/>
          </c:spPr>
        </c:majorGridlines>
        <c:numFmt formatCode="_(* #,##0_);_(* \(#,##0\);_(* &quot;-&quot;_);_(@_)"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nb-NO"/>
          </a:p>
        </c:txPr>
        <c:crossAx val="1189473423"/>
        <c:crosses val="autoZero"/>
        <c:crossBetween val="between"/>
        <c:dispUnits>
          <c:builtInUnit val="thousands"/>
          <c:dispUnitsLbl>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r>
                    <a:rPr lang="en-US"/>
                    <a:t>TONN</a:t>
                  </a:r>
                </a:p>
              </c:rich>
            </c:tx>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nb-NO"/>
              </a:p>
            </c:txPr>
          </c:dispUnitsLbl>
        </c:dispUnits>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nb-N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latin typeface="Arial" panose="020B0604020202020204" pitchFamily="34" charset="0"/>
          <a:cs typeface="Arial" panose="020B0604020202020204" pitchFamily="34" charset="0"/>
        </a:defRPr>
      </a:pPr>
      <a:endParaRPr lang="nb-NO"/>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b-N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r>
              <a:rPr lang="en-US"/>
              <a:t>Resultatfordeling fordelt etter livssyklusstadium (ekskludert B6 og B8) </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nb-NO"/>
        </a:p>
      </c:txPr>
    </c:title>
    <c:autoTitleDeleted val="0"/>
    <c:plotArea>
      <c:layout/>
      <c:barChart>
        <c:barDir val="col"/>
        <c:grouping val="clustered"/>
        <c:varyColors val="0"/>
        <c:ser>
          <c:idx val="0"/>
          <c:order val="0"/>
          <c:tx>
            <c:strRef>
              <c:f>Resultat!$D$7</c:f>
              <c:strCache>
                <c:ptCount val="1"/>
                <c:pt idx="0">
                  <c:v>Nybygg (+ eventuell riving av eksisterande bygg)  </c:v>
                </c:pt>
              </c:strCache>
            </c:strRef>
          </c:tx>
          <c:spPr>
            <a:solidFill>
              <a:srgbClr val="FF9D0D"/>
            </a:solidFill>
            <a:ln>
              <a:noFill/>
            </a:ln>
            <a:effectLst/>
          </c:spPr>
          <c:invertIfNegative val="0"/>
          <c:dLbls>
            <c:delete val="1"/>
          </c:dLbls>
          <c:cat>
            <c:strRef>
              <c:extLst>
                <c:ext xmlns:c15="http://schemas.microsoft.com/office/drawing/2012/chart" uri="{02D57815-91ED-43cb-92C2-25804820EDAC}">
                  <c15:fullRef>
                    <c15:sqref>Resultat!$C$8:$C$16</c15:sqref>
                  </c15:fullRef>
                </c:ext>
              </c:extLst>
              <c:f>(Resultat!$C$8:$C$13,Resultat!$C$16)</c:f>
              <c:strCache>
                <c:ptCount val="7"/>
                <c:pt idx="0">
                  <c:v>A1-A3 </c:v>
                </c:pt>
                <c:pt idx="1">
                  <c:v>A4 </c:v>
                </c:pt>
                <c:pt idx="2">
                  <c:v>A5 </c:v>
                </c:pt>
                <c:pt idx="3">
                  <c:v>A5 </c:v>
                </c:pt>
                <c:pt idx="4">
                  <c:v>B1-B3 </c:v>
                </c:pt>
                <c:pt idx="5">
                  <c:v>B4-B5 </c:v>
                </c:pt>
                <c:pt idx="6">
                  <c:v>C1-C4 </c:v>
                </c:pt>
              </c:strCache>
            </c:strRef>
          </c:cat>
          <c:val>
            <c:numRef>
              <c:extLst>
                <c:ext xmlns:c15="http://schemas.microsoft.com/office/drawing/2012/chart" uri="{02D57815-91ED-43cb-92C2-25804820EDAC}">
                  <c15:fullRef>
                    <c15:sqref>Resultat!$D$8:$D$16</c15:sqref>
                  </c15:fullRef>
                </c:ext>
              </c:extLst>
              <c:f>(Resultat!$D$8:$D$13,Resultat!$D$16)</c:f>
              <c:numCache>
                <c:formatCode>#,##0_);[Red]\(#,##0\)</c:formatCode>
                <c:ptCount val="7"/>
                <c:pt idx="0">
                  <c:v>0</c:v>
                </c:pt>
                <c:pt idx="1">
                  <c:v>0</c:v>
                </c:pt>
                <c:pt idx="2">
                  <c:v>0</c:v>
                </c:pt>
                <c:pt idx="4">
                  <c:v>0</c:v>
                </c:pt>
                <c:pt idx="5">
                  <c:v>0</c:v>
                </c:pt>
                <c:pt idx="6">
                  <c:v>0</c:v>
                </c:pt>
              </c:numCache>
            </c:numRef>
          </c:val>
          <c:extLst>
            <c:ext xmlns:c16="http://schemas.microsoft.com/office/drawing/2014/chart" uri="{C3380CC4-5D6E-409C-BE32-E72D297353CC}">
              <c16:uniqueId val="{00000000-7CD9-435C-BB90-734954809ADC}"/>
            </c:ext>
          </c:extLst>
        </c:ser>
        <c:ser>
          <c:idx val="1"/>
          <c:order val="1"/>
          <c:tx>
            <c:strRef>
              <c:f>Resultat!$E$7</c:f>
              <c:strCache>
                <c:ptCount val="1"/>
                <c:pt idx="0">
                  <c:v>Bevaring gjennom rehabilitering/ombygging</c:v>
                </c:pt>
              </c:strCache>
            </c:strRef>
          </c:tx>
          <c:spPr>
            <a:solidFill>
              <a:srgbClr val="347863"/>
            </a:solidFill>
            <a:ln>
              <a:noFill/>
            </a:ln>
            <a:effectLst/>
          </c:spPr>
          <c:invertIfNegative val="0"/>
          <c:dLbls>
            <c:delete val="1"/>
          </c:dLbls>
          <c:cat>
            <c:strRef>
              <c:extLst>
                <c:ext xmlns:c15="http://schemas.microsoft.com/office/drawing/2012/chart" uri="{02D57815-91ED-43cb-92C2-25804820EDAC}">
                  <c15:fullRef>
                    <c15:sqref>Resultat!$C$8:$C$16</c15:sqref>
                  </c15:fullRef>
                </c:ext>
              </c:extLst>
              <c:f>(Resultat!$C$8:$C$13,Resultat!$C$16)</c:f>
              <c:strCache>
                <c:ptCount val="7"/>
                <c:pt idx="0">
                  <c:v>A1-A3 </c:v>
                </c:pt>
                <c:pt idx="1">
                  <c:v>A4 </c:v>
                </c:pt>
                <c:pt idx="2">
                  <c:v>A5 </c:v>
                </c:pt>
                <c:pt idx="3">
                  <c:v>A5 </c:v>
                </c:pt>
                <c:pt idx="4">
                  <c:v>B1-B3 </c:v>
                </c:pt>
                <c:pt idx="5">
                  <c:v>B4-B5 </c:v>
                </c:pt>
                <c:pt idx="6">
                  <c:v>C1-C4 </c:v>
                </c:pt>
              </c:strCache>
            </c:strRef>
          </c:cat>
          <c:val>
            <c:numRef>
              <c:extLst>
                <c:ext xmlns:c15="http://schemas.microsoft.com/office/drawing/2012/chart" uri="{02D57815-91ED-43cb-92C2-25804820EDAC}">
                  <c15:fullRef>
                    <c15:sqref>Resultat!$E$8:$E$16</c15:sqref>
                  </c15:fullRef>
                </c:ext>
              </c:extLst>
              <c:f>(Resultat!$E$8:$E$13,Resultat!$E$16)</c:f>
              <c:numCache>
                <c:formatCode>#,##0_);[Red]\(#,##0\)</c:formatCode>
                <c:ptCount val="7"/>
                <c:pt idx="0">
                  <c:v>0</c:v>
                </c:pt>
                <c:pt idx="1">
                  <c:v>0</c:v>
                </c:pt>
                <c:pt idx="2">
                  <c:v>0</c:v>
                </c:pt>
                <c:pt idx="4">
                  <c:v>0</c:v>
                </c:pt>
                <c:pt idx="5">
                  <c:v>0</c:v>
                </c:pt>
                <c:pt idx="6">
                  <c:v>0</c:v>
                </c:pt>
              </c:numCache>
            </c:numRef>
          </c:val>
          <c:extLst>
            <c:ext xmlns:c16="http://schemas.microsoft.com/office/drawing/2014/chart" uri="{C3380CC4-5D6E-409C-BE32-E72D297353CC}">
              <c16:uniqueId val="{00000001-7CD9-435C-BB90-734954809ADC}"/>
            </c:ext>
          </c:extLst>
        </c:ser>
        <c:ser>
          <c:idx val="2"/>
          <c:order val="2"/>
          <c:tx>
            <c:strRef>
              <c:f>Resultat!$F$7</c:f>
              <c:strCache>
                <c:ptCount val="1"/>
                <c:pt idx="0">
                  <c:v>Vesentlege naturinngrep </c:v>
                </c:pt>
              </c:strCache>
            </c:strRef>
          </c:tx>
          <c:spPr>
            <a:solidFill>
              <a:schemeClr val="accent3"/>
            </a:solidFill>
            <a:ln>
              <a:noFill/>
            </a:ln>
            <a:effectLst/>
          </c:spPr>
          <c:invertIfNegative val="0"/>
          <c:dLbls>
            <c:delete val="1"/>
          </c:dLbls>
          <c:cat>
            <c:strRef>
              <c:extLst>
                <c:ext xmlns:c15="http://schemas.microsoft.com/office/drawing/2012/chart" uri="{02D57815-91ED-43cb-92C2-25804820EDAC}">
                  <c15:fullRef>
                    <c15:sqref>Resultat!$C$8:$C$16</c15:sqref>
                  </c15:fullRef>
                </c:ext>
              </c:extLst>
              <c:f>(Resultat!$C$8:$C$13,Resultat!$C$16)</c:f>
              <c:strCache>
                <c:ptCount val="7"/>
                <c:pt idx="0">
                  <c:v>A1-A3 </c:v>
                </c:pt>
                <c:pt idx="1">
                  <c:v>A4 </c:v>
                </c:pt>
                <c:pt idx="2">
                  <c:v>A5 </c:v>
                </c:pt>
                <c:pt idx="3">
                  <c:v>A5 </c:v>
                </c:pt>
                <c:pt idx="4">
                  <c:v>B1-B3 </c:v>
                </c:pt>
                <c:pt idx="5">
                  <c:v>B4-B5 </c:v>
                </c:pt>
                <c:pt idx="6">
                  <c:v>C1-C4 </c:v>
                </c:pt>
              </c:strCache>
            </c:strRef>
          </c:cat>
          <c:val>
            <c:numRef>
              <c:extLst>
                <c:ext xmlns:c15="http://schemas.microsoft.com/office/drawing/2012/chart" uri="{02D57815-91ED-43cb-92C2-25804820EDAC}">
                  <c15:fullRef>
                    <c15:sqref>Resultat!$F$8:$F$16</c15:sqref>
                  </c15:fullRef>
                </c:ext>
              </c:extLst>
              <c:f>(Resultat!$F$8:$F$13,Resultat!$F$16)</c:f>
              <c:numCache>
                <c:formatCode>#,##0_);[Red]\(#,##0\)</c:formatCode>
                <c:ptCount val="7"/>
                <c:pt idx="3">
                  <c:v>0</c:v>
                </c:pt>
              </c:numCache>
            </c:numRef>
          </c:val>
          <c:extLst>
            <c:ext xmlns:c16="http://schemas.microsoft.com/office/drawing/2014/chart" uri="{C3380CC4-5D6E-409C-BE32-E72D297353CC}">
              <c16:uniqueId val="{00000002-7CD9-435C-BB90-734954809ADC}"/>
            </c:ext>
          </c:extLst>
        </c:ser>
        <c:dLbls>
          <c:dLblPos val="outEnd"/>
          <c:showLegendKey val="0"/>
          <c:showVal val="1"/>
          <c:showCatName val="0"/>
          <c:showSerName val="0"/>
          <c:showPercent val="0"/>
          <c:showBubbleSize val="0"/>
        </c:dLbls>
        <c:gapWidth val="219"/>
        <c:overlap val="-27"/>
        <c:axId val="1772315552"/>
        <c:axId val="1772313632"/>
      </c:barChart>
      <c:catAx>
        <c:axId val="177231555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nb-NO"/>
          </a:p>
        </c:txPr>
        <c:crossAx val="1772313632"/>
        <c:crosses val="autoZero"/>
        <c:auto val="1"/>
        <c:lblAlgn val="ctr"/>
        <c:lblOffset val="100"/>
        <c:noMultiLvlLbl val="0"/>
      </c:catAx>
      <c:valAx>
        <c:axId val="1772313632"/>
        <c:scaling>
          <c:orientation val="minMax"/>
        </c:scaling>
        <c:delete val="0"/>
        <c:axPos val="l"/>
        <c:majorGridlines>
          <c:spPr>
            <a:ln w="9525" cap="flat" cmpd="sng" algn="ctr">
              <a:solidFill>
                <a:schemeClr val="tx1">
                  <a:lumMod val="15000"/>
                  <a:lumOff val="85000"/>
                </a:schemeClr>
              </a:solidFill>
              <a:round/>
            </a:ln>
            <a:effectLst/>
          </c:spPr>
        </c:majorGridlines>
        <c:numFmt formatCode="_(* #,##0_);_(* \(#,##0\);_(* &quot;-&quot;_);_(@_)"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nb-NO"/>
          </a:p>
        </c:txPr>
        <c:crossAx val="1772315552"/>
        <c:crosses val="autoZero"/>
        <c:crossBetween val="between"/>
        <c:dispUnits>
          <c:builtInUnit val="thousands"/>
          <c:dispUnitsLbl>
            <c:layout>
              <c:manualLayout>
                <c:xMode val="edge"/>
                <c:yMode val="edge"/>
                <c:x val="5.8153452358814433E-3"/>
                <c:y val="9.4465523580022193E-2"/>
              </c:manualLayout>
            </c:layout>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r>
                    <a:rPr lang="en-US"/>
                    <a:t>TONN</a:t>
                  </a:r>
                </a:p>
              </c:rich>
            </c:tx>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nb-NO"/>
              </a:p>
            </c:txPr>
          </c:dispUnitsLbl>
        </c:dispUnits>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nb-N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latin typeface="Arial" panose="020B0604020202020204" pitchFamily="34" charset="0"/>
          <a:cs typeface="Arial" panose="020B0604020202020204" pitchFamily="34" charset="0"/>
        </a:defRPr>
      </a:pPr>
      <a:endParaRPr lang="nb-N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www.bergen.kommune.no/hvaskjer/tema/klima-i-planog-byggesaker" TargetMode="External"/></Relationships>
</file>

<file path=xl/drawings/_rels/drawing7.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1</xdr:row>
      <xdr:rowOff>0</xdr:rowOff>
    </xdr:from>
    <xdr:to>
      <xdr:col>8</xdr:col>
      <xdr:colOff>34291</xdr:colOff>
      <xdr:row>2</xdr:row>
      <xdr:rowOff>149357</xdr:rowOff>
    </xdr:to>
    <xdr:sp macro="" textlink="">
      <xdr:nvSpPr>
        <xdr:cNvPr id="1025" name="AutoShape 1">
          <a:extLst>
            <a:ext uri="{FF2B5EF4-FFF2-40B4-BE49-F238E27FC236}">
              <a16:creationId xmlns:a16="http://schemas.microsoft.com/office/drawing/2014/main" id="{B101D688-D42C-0B1A-9826-2B843DA0B222}"/>
            </a:ext>
          </a:extLst>
        </xdr:cNvPr>
        <xdr:cNvSpPr>
          <a:spLocks noChangeAspect="1" noChangeArrowheads="1"/>
        </xdr:cNvSpPr>
      </xdr:nvSpPr>
      <xdr:spPr bwMode="auto">
        <a:xfrm>
          <a:off x="8382000" y="190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3</xdr:col>
      <xdr:colOff>1641764</xdr:colOff>
      <xdr:row>29</xdr:row>
      <xdr:rowOff>110837</xdr:rowOff>
    </xdr:from>
    <xdr:to>
      <xdr:col>3</xdr:col>
      <xdr:colOff>2403764</xdr:colOff>
      <xdr:row>31</xdr:row>
      <xdr:rowOff>103910</xdr:rowOff>
    </xdr:to>
    <xdr:sp macro="" textlink="">
      <xdr:nvSpPr>
        <xdr:cNvPr id="9" name="TextBox 8">
          <a:hlinkClick xmlns:r="http://schemas.openxmlformats.org/officeDocument/2006/relationships" r:id="rId1"/>
          <a:extLst>
            <a:ext uri="{FF2B5EF4-FFF2-40B4-BE49-F238E27FC236}">
              <a16:creationId xmlns:a16="http://schemas.microsoft.com/office/drawing/2014/main" id="{6E925375-14E6-3AD9-E829-EAD68C6BC71E}"/>
            </a:ext>
            <a:ext uri="{C183D7F6-B498-43B3-948B-1728B52AA6E4}">
              <adec:decorative xmlns:adec="http://schemas.microsoft.com/office/drawing/2017/decorative" val="0"/>
            </a:ext>
          </a:extLst>
        </xdr:cNvPr>
        <xdr:cNvSpPr txBox="1"/>
      </xdr:nvSpPr>
      <xdr:spPr>
        <a:xfrm>
          <a:off x="6754091" y="6747164"/>
          <a:ext cx="762000" cy="353291"/>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100"/>
        </a:p>
      </xdr:txBody>
    </xdr:sp>
    <xdr:clientData/>
  </xdr:twoCellAnchor>
  <xdr:twoCellAnchor>
    <xdr:from>
      <xdr:col>4</xdr:col>
      <xdr:colOff>275954</xdr:colOff>
      <xdr:row>15</xdr:row>
      <xdr:rowOff>26126</xdr:rowOff>
    </xdr:from>
    <xdr:to>
      <xdr:col>6</xdr:col>
      <xdr:colOff>762001</xdr:colOff>
      <xdr:row>17</xdr:row>
      <xdr:rowOff>88871</xdr:rowOff>
    </xdr:to>
    <xdr:sp macro="" textlink="">
      <xdr:nvSpPr>
        <xdr:cNvPr id="4" name="Rektangel: avrundede hjørner 3">
          <a:extLst>
            <a:ext uri="{FF2B5EF4-FFF2-40B4-BE49-F238E27FC236}">
              <a16:creationId xmlns:a16="http://schemas.microsoft.com/office/drawing/2014/main" id="{56FFC7C2-CD79-4C09-B2E6-721B2AE41451}"/>
            </a:ext>
          </a:extLst>
        </xdr:cNvPr>
        <xdr:cNvSpPr>
          <a:spLocks noChangeAspect="1"/>
        </xdr:cNvSpPr>
      </xdr:nvSpPr>
      <xdr:spPr>
        <a:xfrm>
          <a:off x="9391379" y="3150326"/>
          <a:ext cx="3153047" cy="767595"/>
        </a:xfrm>
        <a:prstGeom prst="roundRect">
          <a:avLst/>
        </a:prstGeom>
        <a:solidFill>
          <a:srgbClr val="FF9D0D"/>
        </a:solidFill>
        <a:ln>
          <a:solidFill>
            <a:srgbClr val="38806A"/>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lang="nb-NO" sz="1200" b="0">
              <a:solidFill>
                <a:schemeClr val="bg1"/>
              </a:solidFill>
              <a:latin typeface="Arial" panose="020B0604020202020204" pitchFamily="34" charset="0"/>
              <a:ea typeface="Source Sans Pro" panose="020B0503030403020204" pitchFamily="34" charset="0"/>
              <a:cs typeface="Arial" panose="020B0604020202020204" pitchFamily="34" charset="0"/>
            </a:rPr>
            <a:t>Vel berre eitt nummer dersom tiltaket strekk seg over fleire</a:t>
          </a:r>
          <a:r>
            <a:rPr lang="nb-NO" sz="1200" b="0" baseline="0">
              <a:solidFill>
                <a:schemeClr val="bg1"/>
              </a:solidFill>
              <a:latin typeface="Arial" panose="020B0604020202020204" pitchFamily="34" charset="0"/>
              <a:ea typeface="Source Sans Pro" panose="020B0503030403020204" pitchFamily="34" charset="0"/>
              <a:cs typeface="Arial" panose="020B0604020202020204" pitchFamily="34" charset="0"/>
            </a:rPr>
            <a:t> gards- og bruksnummer</a:t>
          </a:r>
          <a:endParaRPr lang="nb-NO" sz="1200" b="0">
            <a:solidFill>
              <a:schemeClr val="bg1"/>
            </a:solidFill>
            <a:latin typeface="Arial" panose="020B0604020202020204" pitchFamily="34" charset="0"/>
            <a:ea typeface="Source Sans Pro" panose="020B0503030403020204" pitchFamily="34" charset="0"/>
            <a:cs typeface="Arial" panose="020B0604020202020204" pitchFamily="34" charset="0"/>
          </a:endParaRPr>
        </a:p>
      </xdr:txBody>
    </xdr:sp>
    <xdr:clientData/>
  </xdr:twoCellAnchor>
  <xdr:twoCellAnchor editAs="oneCell">
    <xdr:from>
      <xdr:col>2</xdr:col>
      <xdr:colOff>95250</xdr:colOff>
      <xdr:row>1</xdr:row>
      <xdr:rowOff>107156</xdr:rowOff>
    </xdr:from>
    <xdr:to>
      <xdr:col>2</xdr:col>
      <xdr:colOff>2552700</xdr:colOff>
      <xdr:row>5</xdr:row>
      <xdr:rowOff>171450</xdr:rowOff>
    </xdr:to>
    <xdr:pic>
      <xdr:nvPicPr>
        <xdr:cNvPr id="2" name="Bilde 1">
          <a:extLst>
            <a:ext uri="{FF2B5EF4-FFF2-40B4-BE49-F238E27FC236}">
              <a16:creationId xmlns:a16="http://schemas.microsoft.com/office/drawing/2014/main" id="{A27C3EFD-E5B0-4EC4-28E3-680D9110578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57250" y="297656"/>
          <a:ext cx="2457450" cy="82629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2</xdr:col>
      <xdr:colOff>276453</xdr:colOff>
      <xdr:row>26</xdr:row>
      <xdr:rowOff>114370</xdr:rowOff>
    </xdr:from>
    <xdr:to>
      <xdr:col>4</xdr:col>
      <xdr:colOff>154781</xdr:colOff>
      <xdr:row>30</xdr:row>
      <xdr:rowOff>76270</xdr:rowOff>
    </xdr:to>
    <xdr:sp macro="" textlink="">
      <xdr:nvSpPr>
        <xdr:cNvPr id="2" name="Rektangel: avrundede hjørner 1">
          <a:extLst>
            <a:ext uri="{FF2B5EF4-FFF2-40B4-BE49-F238E27FC236}">
              <a16:creationId xmlns:a16="http://schemas.microsoft.com/office/drawing/2014/main" id="{B6F4C276-7ADE-2081-C267-4D959A8AC1F2}"/>
            </a:ext>
          </a:extLst>
        </xdr:cNvPr>
        <xdr:cNvSpPr>
          <a:spLocks noChangeAspect="1"/>
        </xdr:cNvSpPr>
      </xdr:nvSpPr>
      <xdr:spPr>
        <a:xfrm>
          <a:off x="4800828" y="5519808"/>
          <a:ext cx="4986109" cy="783431"/>
        </a:xfrm>
        <a:prstGeom prst="roundRect">
          <a:avLst/>
        </a:prstGeom>
        <a:solidFill>
          <a:srgbClr val="FF9D0D"/>
        </a:solidFill>
        <a:ln>
          <a:solidFill>
            <a:srgbClr val="38806A"/>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lang="nb-NO" sz="1200" b="0">
              <a:solidFill>
                <a:schemeClr val="bg1"/>
              </a:solidFill>
              <a:latin typeface="Arial" panose="020B0604020202020204" pitchFamily="34" charset="0"/>
              <a:ea typeface="Source Sans Pro" panose="020B0503030403020204" pitchFamily="34" charset="0"/>
              <a:cs typeface="Arial" panose="020B0604020202020204" pitchFamily="34" charset="0"/>
            </a:rPr>
            <a:t>1. Nybygg større enn 1000 m</a:t>
          </a:r>
          <a:r>
            <a:rPr lang="nb-NO" sz="1200" b="0" baseline="30000">
              <a:solidFill>
                <a:schemeClr val="bg1"/>
              </a:solidFill>
              <a:latin typeface="Arial" panose="020B0604020202020204" pitchFamily="34" charset="0"/>
              <a:ea typeface="Source Sans Pro" panose="020B0503030403020204" pitchFamily="34" charset="0"/>
              <a:cs typeface="Arial" panose="020B0604020202020204" pitchFamily="34" charset="0"/>
            </a:rPr>
            <a:t>2</a:t>
          </a:r>
          <a:r>
            <a:rPr lang="nb-NO" sz="1200" b="0" baseline="0">
              <a:solidFill>
                <a:schemeClr val="bg1"/>
              </a:solidFill>
              <a:latin typeface="Arial" panose="020B0604020202020204" pitchFamily="34" charset="0"/>
              <a:ea typeface="Source Sans Pro" panose="020B0503030403020204" pitchFamily="34" charset="0"/>
              <a:cs typeface="Arial" panose="020B0604020202020204" pitchFamily="34" charset="0"/>
            </a:rPr>
            <a:t> </a:t>
          </a:r>
          <a:r>
            <a:rPr lang="nb-NO" sz="1200" b="0">
              <a:solidFill>
                <a:schemeClr val="bg1"/>
              </a:solidFill>
              <a:latin typeface="Arial" panose="020B0604020202020204" pitchFamily="34" charset="0"/>
              <a:ea typeface="Source Sans Pro" panose="020B0503030403020204" pitchFamily="34" charset="0"/>
              <a:cs typeface="Arial" panose="020B0604020202020204" pitchFamily="34" charset="0"/>
            </a:rPr>
            <a:t>BRA</a:t>
          </a:r>
        </a:p>
        <a:p>
          <a:pPr algn="l"/>
          <a:r>
            <a:rPr lang="nb-NO" sz="1200" b="0">
              <a:solidFill>
                <a:schemeClr val="bg1"/>
              </a:solidFill>
              <a:latin typeface="Arial" panose="020B0604020202020204" pitchFamily="34" charset="0"/>
              <a:ea typeface="Source Sans Pro" panose="020B0503030403020204" pitchFamily="34" charset="0"/>
              <a:cs typeface="Arial" panose="020B0604020202020204" pitchFamily="34" charset="0"/>
            </a:rPr>
            <a:t>2. Samanlikning</a:t>
          </a:r>
          <a:r>
            <a:rPr lang="nb-NO" sz="1200" b="0" baseline="0">
              <a:solidFill>
                <a:schemeClr val="bg1"/>
              </a:solidFill>
              <a:latin typeface="Arial" panose="020B0604020202020204" pitchFamily="34" charset="0"/>
              <a:ea typeface="Source Sans Pro" panose="020B0503030403020204" pitchFamily="34" charset="0"/>
              <a:cs typeface="Arial" panose="020B0604020202020204" pitchFamily="34" charset="0"/>
            </a:rPr>
            <a:t> av </a:t>
          </a:r>
          <a:r>
            <a:rPr lang="nb-NO" sz="1200" b="0">
              <a:solidFill>
                <a:schemeClr val="bg1"/>
              </a:solidFill>
              <a:latin typeface="Arial" panose="020B0604020202020204" pitchFamily="34" charset="0"/>
              <a:ea typeface="Source Sans Pro" panose="020B0503030403020204" pitchFamily="34" charset="0"/>
              <a:cs typeface="Arial" panose="020B0604020202020204" pitchFamily="34" charset="0"/>
            </a:rPr>
            <a:t>riving og bevaring av eksisterande bygg</a:t>
          </a:r>
        </a:p>
        <a:p>
          <a:pPr algn="l"/>
          <a:r>
            <a:rPr lang="nb-NO" sz="1200" b="0">
              <a:solidFill>
                <a:schemeClr val="bg1"/>
              </a:solidFill>
              <a:latin typeface="Arial" panose="020B0604020202020204" pitchFamily="34" charset="0"/>
              <a:ea typeface="Source Sans Pro" panose="020B0503030403020204" pitchFamily="34" charset="0"/>
              <a:cs typeface="Arial" panose="020B0604020202020204" pitchFamily="34" charset="0"/>
            </a:rPr>
            <a:t>3. Vesentleg naturinngrep</a:t>
          </a:r>
        </a:p>
      </xdr:txBody>
    </xdr:sp>
    <xdr:clientData/>
  </xdr:twoCellAnchor>
  <xdr:twoCellAnchor>
    <xdr:from>
      <xdr:col>8</xdr:col>
      <xdr:colOff>152183</xdr:colOff>
      <xdr:row>4</xdr:row>
      <xdr:rowOff>19051</xdr:rowOff>
    </xdr:from>
    <xdr:to>
      <xdr:col>11</xdr:col>
      <xdr:colOff>409993</xdr:colOff>
      <xdr:row>7</xdr:row>
      <xdr:rowOff>168700</xdr:rowOff>
    </xdr:to>
    <xdr:sp macro="" textlink="">
      <xdr:nvSpPr>
        <xdr:cNvPr id="3" name="Rektangel: avrundede hjørner 2">
          <a:extLst>
            <a:ext uri="{FF2B5EF4-FFF2-40B4-BE49-F238E27FC236}">
              <a16:creationId xmlns:a16="http://schemas.microsoft.com/office/drawing/2014/main" id="{B77898C1-E624-4420-A3FB-AF67815E8FC4}"/>
            </a:ext>
          </a:extLst>
        </xdr:cNvPr>
        <xdr:cNvSpPr>
          <a:spLocks noChangeAspect="1"/>
        </xdr:cNvSpPr>
      </xdr:nvSpPr>
      <xdr:spPr>
        <a:xfrm>
          <a:off x="13688266" y="982134"/>
          <a:ext cx="2607310" cy="752899"/>
        </a:xfrm>
        <a:prstGeom prst="roundRect">
          <a:avLst/>
        </a:prstGeom>
        <a:solidFill>
          <a:srgbClr val="FF9D0D"/>
        </a:solidFill>
        <a:ln>
          <a:solidFill>
            <a:srgbClr val="38806A"/>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lang="nb-NO" sz="1200" b="0">
              <a:solidFill>
                <a:schemeClr val="bg1"/>
              </a:solidFill>
              <a:latin typeface="Arial" panose="020B0604020202020204" pitchFamily="34" charset="0"/>
              <a:ea typeface="Source Sans Pro" panose="020B0503030403020204" pitchFamily="34" charset="0"/>
              <a:cs typeface="Arial" panose="020B0604020202020204" pitchFamily="34" charset="0"/>
            </a:rPr>
            <a:t>Tekstboksane</a:t>
          </a:r>
          <a:r>
            <a:rPr lang="nb-NO" sz="1200" b="0" baseline="0">
              <a:solidFill>
                <a:schemeClr val="bg1"/>
              </a:solidFill>
              <a:latin typeface="Arial" panose="020B0604020202020204" pitchFamily="34" charset="0"/>
              <a:ea typeface="Source Sans Pro" panose="020B0503030403020204" pitchFamily="34" charset="0"/>
              <a:cs typeface="Arial" panose="020B0604020202020204" pitchFamily="34" charset="0"/>
            </a:rPr>
            <a:t> har avgrensa storleik. Gi berre ei </a:t>
          </a:r>
          <a:r>
            <a:rPr lang="nb-NO" sz="1200" b="1" baseline="0">
              <a:solidFill>
                <a:schemeClr val="bg1"/>
              </a:solidFill>
              <a:latin typeface="Arial" panose="020B0604020202020204" pitchFamily="34" charset="0"/>
              <a:ea typeface="Source Sans Pro" panose="020B0503030403020204" pitchFamily="34" charset="0"/>
              <a:cs typeface="Arial" panose="020B0604020202020204" pitchFamily="34" charset="0"/>
            </a:rPr>
            <a:t>kort</a:t>
          </a:r>
          <a:r>
            <a:rPr lang="nb-NO" sz="1200" b="0" baseline="0">
              <a:solidFill>
                <a:schemeClr val="bg1"/>
              </a:solidFill>
              <a:latin typeface="Arial" panose="020B0604020202020204" pitchFamily="34" charset="0"/>
              <a:ea typeface="Source Sans Pro" panose="020B0503030403020204" pitchFamily="34" charset="0"/>
              <a:cs typeface="Arial" panose="020B0604020202020204" pitchFamily="34" charset="0"/>
            </a:rPr>
            <a:t> skildring.</a:t>
          </a:r>
          <a:endParaRPr lang="nb-NO" sz="1200" b="0">
            <a:solidFill>
              <a:schemeClr val="bg1"/>
            </a:solidFill>
            <a:latin typeface="Arial" panose="020B0604020202020204" pitchFamily="34" charset="0"/>
            <a:ea typeface="Source Sans Pro" panose="020B0503030403020204" pitchFamily="34" charset="0"/>
            <a:cs typeface="Arial" panose="020B0604020202020204" pitchFamily="34" charset="0"/>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33856</xdr:colOff>
      <xdr:row>2</xdr:row>
      <xdr:rowOff>152401</xdr:rowOff>
    </xdr:from>
    <xdr:to>
      <xdr:col>14</xdr:col>
      <xdr:colOff>732156</xdr:colOff>
      <xdr:row>3</xdr:row>
      <xdr:rowOff>620249</xdr:rowOff>
    </xdr:to>
    <xdr:sp macro="" textlink="">
      <xdr:nvSpPr>
        <xdr:cNvPr id="2" name="Rektangel: avrundede hjørner 1">
          <a:extLst>
            <a:ext uri="{FF2B5EF4-FFF2-40B4-BE49-F238E27FC236}">
              <a16:creationId xmlns:a16="http://schemas.microsoft.com/office/drawing/2014/main" id="{F085F4C8-6D43-B8D2-71C1-008FA37823AE}"/>
            </a:ext>
          </a:extLst>
        </xdr:cNvPr>
        <xdr:cNvSpPr/>
      </xdr:nvSpPr>
      <xdr:spPr>
        <a:xfrm>
          <a:off x="825164" y="709247"/>
          <a:ext cx="10985300" cy="731617"/>
        </a:xfrm>
        <a:prstGeom prst="roundRect">
          <a:avLst/>
        </a:prstGeom>
        <a:noFill/>
        <a:ln w="28575">
          <a:solidFill>
            <a:srgbClr val="FFAA0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nb-NO" sz="1400" b="1">
            <a:solidFill>
              <a:schemeClr val="bg1"/>
            </a:solidFill>
            <a:latin typeface="Source Sans Pro" panose="020B0503030403020204" pitchFamily="34" charset="0"/>
            <a:ea typeface="Source Sans Pro" panose="020B0503030403020204" pitchFamily="34" charset="0"/>
          </a:endParaRPr>
        </a:p>
      </xdr:txBody>
    </xdr:sp>
    <xdr:clientData/>
  </xdr:twoCellAnchor>
  <xdr:twoCellAnchor>
    <xdr:from>
      <xdr:col>1</xdr:col>
      <xdr:colOff>150017</xdr:colOff>
      <xdr:row>2</xdr:row>
      <xdr:rowOff>250032</xdr:rowOff>
    </xdr:from>
    <xdr:to>
      <xdr:col>14</xdr:col>
      <xdr:colOff>657225</xdr:colOff>
      <xdr:row>3</xdr:row>
      <xdr:rowOff>440531</xdr:rowOff>
    </xdr:to>
    <xdr:sp macro="" textlink="">
      <xdr:nvSpPr>
        <xdr:cNvPr id="3073" name="Text Box 1">
          <a:extLst>
            <a:ext uri="{FF2B5EF4-FFF2-40B4-BE49-F238E27FC236}">
              <a16:creationId xmlns:a16="http://schemas.microsoft.com/office/drawing/2014/main" id="{EE3E9DD4-CF3B-4A05-BD1F-7048DB3500DD}"/>
            </a:ext>
          </a:extLst>
        </xdr:cNvPr>
        <xdr:cNvSpPr txBox="1">
          <a:spLocks noChangeArrowheads="1"/>
        </xdr:cNvSpPr>
      </xdr:nvSpPr>
      <xdr:spPr bwMode="auto">
        <a:xfrm>
          <a:off x="912017" y="809626"/>
          <a:ext cx="10413208" cy="452436"/>
        </a:xfrm>
        <a:prstGeom prst="rect">
          <a:avLst/>
        </a:prstGeom>
        <a:solidFill>
          <a:schemeClr val="bg1"/>
        </a:solidFill>
        <a:ln w="9525">
          <a:solidFill>
            <a:schemeClr val="bg1"/>
          </a:solidFill>
          <a:miter lim="800000"/>
          <a:headEnd/>
          <a:tailEnd/>
        </a:ln>
      </xdr:spPr>
      <xdr:txBody>
        <a:bodyPr vertOverflow="clip" wrap="square" lIns="27432" tIns="22860" rIns="0" bIns="0" anchor="t" upright="1"/>
        <a:lstStyle/>
        <a:p>
          <a:pPr algn="l" rtl="0">
            <a:defRPr sz="1000"/>
          </a:pPr>
          <a:r>
            <a:rPr lang="nb-NO" sz="1200" b="1" i="0" u="none" strike="noStrike" baseline="0">
              <a:solidFill>
                <a:srgbClr val="000000"/>
              </a:solidFill>
              <a:latin typeface="Arial" panose="020B0604020202020204" pitchFamily="34" charset="0"/>
              <a:ea typeface="Calibri"/>
              <a:cs typeface="Arial" panose="020B0604020202020204" pitchFamily="34" charset="0"/>
            </a:rPr>
            <a:t>I denne fana skal det bli gjort greie for utsleppsreduserande tiltak for prosjektet som er sikra i planen og skal bli gjennomført. </a:t>
          </a:r>
        </a:p>
        <a:p>
          <a:pPr algn="l" rtl="0">
            <a:defRPr sz="1000"/>
          </a:pPr>
          <a:r>
            <a:rPr lang="nb-NO" sz="1200" b="1" i="0" u="none" strike="noStrike" baseline="0">
              <a:solidFill>
                <a:srgbClr val="000000"/>
              </a:solidFill>
              <a:latin typeface="Arial" panose="020B0604020202020204" pitchFamily="34" charset="0"/>
              <a:ea typeface="Calibri"/>
              <a:cs typeface="Arial" panose="020B0604020202020204" pitchFamily="34" charset="0"/>
            </a:rPr>
            <a:t>Denne sida er obligatorisk å fylle ut. Dersom det ikkje blir planlagt tiltak bør det skrivast "ingen tiltak" eller liknande.</a:t>
          </a:r>
          <a:endParaRPr lang="nb-NO" sz="1400" b="1" i="0" u="none" strike="noStrike" baseline="0">
            <a:solidFill>
              <a:srgbClr val="000000"/>
            </a:solidFill>
            <a:latin typeface="Arial" panose="020B0604020202020204" pitchFamily="34" charset="0"/>
            <a:ea typeface="Calibri"/>
            <a:cs typeface="Arial" panose="020B0604020202020204" pitchFamily="34" charset="0"/>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20136</xdr:colOff>
      <xdr:row>2</xdr:row>
      <xdr:rowOff>129540</xdr:rowOff>
    </xdr:from>
    <xdr:to>
      <xdr:col>7</xdr:col>
      <xdr:colOff>1584959</xdr:colOff>
      <xdr:row>6</xdr:row>
      <xdr:rowOff>33131</xdr:rowOff>
    </xdr:to>
    <xdr:sp macro="" textlink="">
      <xdr:nvSpPr>
        <xdr:cNvPr id="2" name="Rektangel: avrundede hjørner 1">
          <a:extLst>
            <a:ext uri="{FF2B5EF4-FFF2-40B4-BE49-F238E27FC236}">
              <a16:creationId xmlns:a16="http://schemas.microsoft.com/office/drawing/2014/main" id="{FF9085F5-2677-47C4-BB3C-26C0C27A6B53}"/>
            </a:ext>
          </a:extLst>
        </xdr:cNvPr>
        <xdr:cNvSpPr/>
      </xdr:nvSpPr>
      <xdr:spPr>
        <a:xfrm>
          <a:off x="798701" y="684475"/>
          <a:ext cx="13922475" cy="889221"/>
        </a:xfrm>
        <a:prstGeom prst="roundRect">
          <a:avLst/>
        </a:prstGeom>
        <a:noFill/>
        <a:ln w="28575">
          <a:solidFill>
            <a:srgbClr val="FFAA0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nb-NO" sz="1100"/>
        </a:p>
      </xdr:txBody>
    </xdr:sp>
    <xdr:clientData/>
  </xdr:twoCellAnchor>
  <xdr:twoCellAnchor>
    <xdr:from>
      <xdr:col>1</xdr:col>
      <xdr:colOff>127633</xdr:colOff>
      <xdr:row>2</xdr:row>
      <xdr:rowOff>215266</xdr:rowOff>
    </xdr:from>
    <xdr:to>
      <xdr:col>7</xdr:col>
      <xdr:colOff>1504950</xdr:colOff>
      <xdr:row>5</xdr:row>
      <xdr:rowOff>219845</xdr:rowOff>
    </xdr:to>
    <xdr:sp macro="" textlink="">
      <xdr:nvSpPr>
        <xdr:cNvPr id="4121" name="Text Box 25">
          <a:extLst>
            <a:ext uri="{FF2B5EF4-FFF2-40B4-BE49-F238E27FC236}">
              <a16:creationId xmlns:a16="http://schemas.microsoft.com/office/drawing/2014/main" id="{BDFFA84F-6ADE-3242-21BE-4D3E8C767FA5}"/>
            </a:ext>
          </a:extLst>
        </xdr:cNvPr>
        <xdr:cNvSpPr txBox="1">
          <a:spLocks noChangeArrowheads="1"/>
        </xdr:cNvSpPr>
      </xdr:nvSpPr>
      <xdr:spPr bwMode="auto">
        <a:xfrm>
          <a:off x="906198" y="770201"/>
          <a:ext cx="13734969" cy="725166"/>
        </a:xfrm>
        <a:prstGeom prst="rect">
          <a:avLst/>
        </a:prstGeom>
        <a:noFill/>
        <a:ln w="9525">
          <a:noFill/>
          <a:miter lim="800000"/>
          <a:headEnd/>
          <a:tailEnd/>
        </a:ln>
      </xdr:spPr>
      <xdr:txBody>
        <a:bodyPr vertOverflow="clip" wrap="square" lIns="27432" tIns="27432" rIns="0" bIns="0" anchor="t" upright="1"/>
        <a:lstStyle/>
        <a:p>
          <a:pPr algn="l" rtl="0">
            <a:defRPr sz="1000"/>
          </a:pPr>
          <a:r>
            <a:rPr lang="nb-NO" sz="1400" b="1" i="0" u="none" strike="noStrike" baseline="0">
              <a:solidFill>
                <a:srgbClr val="000000"/>
              </a:solidFill>
              <a:latin typeface="Arial" panose="020B0604020202020204" pitchFamily="34" charset="0"/>
              <a:ea typeface="Calibri"/>
              <a:cs typeface="Arial" panose="020B0604020202020204" pitchFamily="34" charset="0"/>
            </a:rPr>
            <a:t>I denne fana skal det bli berekna utslepp for nybygg. Utfyllande kommentarar til føresetnadene for berekninga kan bli lagt til i </a:t>
          </a:r>
          <a:r>
            <a:rPr lang="nb-NO" sz="1400" b="1" i="0" u="none" strike="noStrike" baseline="0">
              <a:solidFill>
                <a:schemeClr val="tx1"/>
              </a:solidFill>
              <a:latin typeface="Arial" panose="020B0604020202020204" pitchFamily="34" charset="0"/>
              <a:ea typeface="Calibri"/>
              <a:cs typeface="Arial" panose="020B0604020202020204" pitchFamily="34" charset="0"/>
            </a:rPr>
            <a:t>tekstboksane. </a:t>
          </a:r>
        </a:p>
        <a:p>
          <a:pPr algn="l" rtl="0">
            <a:defRPr sz="1000"/>
          </a:pPr>
          <a:r>
            <a:rPr lang="nb-NO" sz="1400" b="1" i="0" u="none" strike="noStrike" baseline="0">
              <a:solidFill>
                <a:schemeClr val="tx1"/>
              </a:solidFill>
              <a:latin typeface="Arial" panose="020B0604020202020204" pitchFamily="34" charset="0"/>
              <a:ea typeface="Calibri"/>
              <a:cs typeface="Arial" panose="020B0604020202020204" pitchFamily="34" charset="0"/>
            </a:rPr>
            <a:t>Denne fana skal og bli nytta dersom det skal bli sammenlikna utslepp mellom nybygg (+ riving) og bevaring av eksisterande bygg (+ evt. tilbygg). Denne fana skal då innehalde berekning for nybygg + riving av eksisterande bygg.  Fana "Bevaring" skal innehalde utslepp frå ombruk av eksistrande bygg.</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68035</xdr:colOff>
      <xdr:row>2</xdr:row>
      <xdr:rowOff>144818</xdr:rowOff>
    </xdr:from>
    <xdr:to>
      <xdr:col>8</xdr:col>
      <xdr:colOff>28574</xdr:colOff>
      <xdr:row>5</xdr:row>
      <xdr:rowOff>255173</xdr:rowOff>
    </xdr:to>
    <xdr:sp macro="" textlink="">
      <xdr:nvSpPr>
        <xdr:cNvPr id="5130" name="Rektangel: avrundede hjørner 1">
          <a:extLst>
            <a:ext uri="{FF2B5EF4-FFF2-40B4-BE49-F238E27FC236}">
              <a16:creationId xmlns:a16="http://schemas.microsoft.com/office/drawing/2014/main" id="{AA9C8A67-64D9-4539-90BD-8C26E578458E}"/>
            </a:ext>
          </a:extLst>
        </xdr:cNvPr>
        <xdr:cNvSpPr/>
      </xdr:nvSpPr>
      <xdr:spPr>
        <a:xfrm>
          <a:off x="830035" y="2030768"/>
          <a:ext cx="13562239" cy="758055"/>
        </a:xfrm>
        <a:prstGeom prst="roundRect">
          <a:avLst/>
        </a:prstGeom>
        <a:noFill/>
        <a:ln w="28575">
          <a:solidFill>
            <a:srgbClr val="FFAA0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nb-NO" sz="1100"/>
        </a:p>
      </xdr:txBody>
    </xdr:sp>
    <xdr:clientData/>
  </xdr:twoCellAnchor>
  <xdr:twoCellAnchor>
    <xdr:from>
      <xdr:col>1</xdr:col>
      <xdr:colOff>152400</xdr:colOff>
      <xdr:row>2</xdr:row>
      <xdr:rowOff>247649</xdr:rowOff>
    </xdr:from>
    <xdr:to>
      <xdr:col>7</xdr:col>
      <xdr:colOff>1533525</xdr:colOff>
      <xdr:row>5</xdr:row>
      <xdr:rowOff>200024</xdr:rowOff>
    </xdr:to>
    <xdr:sp macro="" textlink="">
      <xdr:nvSpPr>
        <xdr:cNvPr id="5129" name="Text Box 19">
          <a:extLst>
            <a:ext uri="{FF2B5EF4-FFF2-40B4-BE49-F238E27FC236}">
              <a16:creationId xmlns:a16="http://schemas.microsoft.com/office/drawing/2014/main" id="{31536EA3-A2D2-00E3-887A-89C46081DB9A}"/>
            </a:ext>
          </a:extLst>
        </xdr:cNvPr>
        <xdr:cNvSpPr txBox="1">
          <a:spLocks noChangeArrowheads="1"/>
        </xdr:cNvSpPr>
      </xdr:nvSpPr>
      <xdr:spPr bwMode="auto">
        <a:xfrm>
          <a:off x="914400" y="2133599"/>
          <a:ext cx="13401675" cy="600075"/>
        </a:xfrm>
        <a:prstGeom prst="rect">
          <a:avLst/>
        </a:prstGeom>
        <a:noFill/>
        <a:ln w="9525">
          <a:noFill/>
          <a:miter lim="800000"/>
          <a:headEnd/>
          <a:tailEnd/>
        </a:ln>
      </xdr:spPr>
      <xdr:txBody>
        <a:bodyPr vertOverflow="clip" wrap="square" lIns="27432" tIns="27432" rIns="0" bIns="0" anchor="t" upright="1"/>
        <a:lstStyle/>
        <a:p>
          <a:pPr algn="ctr" rtl="0">
            <a:defRPr sz="1000"/>
          </a:pPr>
          <a:r>
            <a:rPr lang="nb-NO" sz="1400" b="1" i="0" u="none" strike="noStrike" baseline="0">
              <a:solidFill>
                <a:srgbClr val="000000"/>
              </a:solidFill>
              <a:latin typeface="Arial" panose="020B0604020202020204" pitchFamily="34" charset="0"/>
              <a:ea typeface="Calibri"/>
              <a:cs typeface="Arial" panose="020B0604020202020204" pitchFamily="34" charset="0"/>
            </a:rPr>
            <a:t>I denne fana skal det bli berekna utslepp for ombruk av eksisterande bygg. Berekningane skal ta høgde for oppgradering av bygga og eventuelt endra bruk. Eventuelle tilbygg skal og blir inkludert i denne fana. Utfyllande kommentarar til føresetnader for berekninga kan bli lagt til i tekstboksane. </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23532</xdr:colOff>
      <xdr:row>2</xdr:row>
      <xdr:rowOff>164110</xdr:rowOff>
    </xdr:from>
    <xdr:to>
      <xdr:col>7</xdr:col>
      <xdr:colOff>1847850</xdr:colOff>
      <xdr:row>4</xdr:row>
      <xdr:rowOff>161925</xdr:rowOff>
    </xdr:to>
    <xdr:sp macro="" textlink="">
      <xdr:nvSpPr>
        <xdr:cNvPr id="2" name="Rektangel: avrundede hjørner 1">
          <a:extLst>
            <a:ext uri="{FF2B5EF4-FFF2-40B4-BE49-F238E27FC236}">
              <a16:creationId xmlns:a16="http://schemas.microsoft.com/office/drawing/2014/main" id="{77A1DFF1-D8F4-4FD5-BB61-CBE9F5384239}"/>
            </a:ext>
          </a:extLst>
        </xdr:cNvPr>
        <xdr:cNvSpPr/>
      </xdr:nvSpPr>
      <xdr:spPr>
        <a:xfrm>
          <a:off x="785532" y="726085"/>
          <a:ext cx="12892368" cy="731240"/>
        </a:xfrm>
        <a:prstGeom prst="roundRect">
          <a:avLst/>
        </a:prstGeom>
        <a:noFill/>
        <a:ln w="28575">
          <a:solidFill>
            <a:srgbClr val="FFAA0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nb-NO" sz="1100"/>
        </a:p>
      </xdr:txBody>
    </xdr:sp>
    <xdr:clientData/>
  </xdr:twoCellAnchor>
  <xdr:twoCellAnchor>
    <xdr:from>
      <xdr:col>1</xdr:col>
      <xdr:colOff>98094</xdr:colOff>
      <xdr:row>3</xdr:row>
      <xdr:rowOff>2596</xdr:rowOff>
    </xdr:from>
    <xdr:to>
      <xdr:col>7</xdr:col>
      <xdr:colOff>1752599</xdr:colOff>
      <xdr:row>4</xdr:row>
      <xdr:rowOff>74220</xdr:rowOff>
    </xdr:to>
    <xdr:sp macro="" textlink="">
      <xdr:nvSpPr>
        <xdr:cNvPr id="6145" name="Text Box 1">
          <a:extLst>
            <a:ext uri="{FF2B5EF4-FFF2-40B4-BE49-F238E27FC236}">
              <a16:creationId xmlns:a16="http://schemas.microsoft.com/office/drawing/2014/main" id="{29270A38-0CAC-D996-1750-6E43C1B40E32}"/>
            </a:ext>
          </a:extLst>
        </xdr:cNvPr>
        <xdr:cNvSpPr txBox="1">
          <a:spLocks noChangeArrowheads="1"/>
        </xdr:cNvSpPr>
      </xdr:nvSpPr>
      <xdr:spPr bwMode="auto">
        <a:xfrm>
          <a:off x="860094" y="821746"/>
          <a:ext cx="12722555" cy="547874"/>
        </a:xfrm>
        <a:prstGeom prst="rect">
          <a:avLst/>
        </a:prstGeom>
        <a:noFill/>
        <a:ln w="9525">
          <a:noFill/>
          <a:miter lim="800000"/>
          <a:headEnd/>
          <a:tailEnd/>
        </a:ln>
      </xdr:spPr>
      <xdr:txBody>
        <a:bodyPr vertOverflow="clip" wrap="square" lIns="27432" tIns="22860" rIns="0" bIns="0" anchor="t" upright="1"/>
        <a:lstStyle/>
        <a:p>
          <a:pPr algn="ctr" rtl="0">
            <a:defRPr sz="1000"/>
          </a:pPr>
          <a:r>
            <a:rPr lang="nb-NO" sz="1400" b="1" i="0" u="none" strike="noStrike" baseline="0">
              <a:solidFill>
                <a:srgbClr val="000000"/>
              </a:solidFill>
              <a:latin typeface="Arial" panose="020B0604020202020204" pitchFamily="34" charset="0"/>
              <a:ea typeface="Calibri"/>
              <a:cs typeface="Arial" panose="020B0604020202020204" pitchFamily="34" charset="0"/>
            </a:rPr>
            <a:t>I denne fana skal det bli berekna utslepp for arealbruksendringar. Ved vesentlege naturinngrep skal det bli vist til minst to moglege alternativ for plassering av planlagte bygg og korleis desse kan vere med på å redusere klimagassutsleppa knytt til natur- og terrenginngrep. </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742950</xdr:colOff>
      <xdr:row>27</xdr:row>
      <xdr:rowOff>103822</xdr:rowOff>
    </xdr:from>
    <xdr:to>
      <xdr:col>7</xdr:col>
      <xdr:colOff>9524</xdr:colOff>
      <xdr:row>62</xdr:row>
      <xdr:rowOff>19050</xdr:rowOff>
    </xdr:to>
    <xdr:graphicFrame macro="">
      <xdr:nvGraphicFramePr>
        <xdr:cNvPr id="7" name="Chart 6">
          <a:extLst>
            <a:ext uri="{FF2B5EF4-FFF2-40B4-BE49-F238E27FC236}">
              <a16:creationId xmlns:a16="http://schemas.microsoft.com/office/drawing/2014/main" id="{E7FAF046-3C25-BA9B-81EA-5F79CDCC330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752475</xdr:colOff>
      <xdr:row>95</xdr:row>
      <xdr:rowOff>38324</xdr:rowOff>
    </xdr:from>
    <xdr:to>
      <xdr:col>3</xdr:col>
      <xdr:colOff>2752725</xdr:colOff>
      <xdr:row>119</xdr:row>
      <xdr:rowOff>132791</xdr:rowOff>
    </xdr:to>
    <xdr:graphicFrame macro="">
      <xdr:nvGraphicFramePr>
        <xdr:cNvPr id="8" name="Chart 7">
          <a:extLst>
            <a:ext uri="{FF2B5EF4-FFF2-40B4-BE49-F238E27FC236}">
              <a16:creationId xmlns:a16="http://schemas.microsoft.com/office/drawing/2014/main" id="{534C0732-357C-8344-27A9-82D6CF669AF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228600</xdr:colOff>
      <xdr:row>95</xdr:row>
      <xdr:rowOff>32657</xdr:rowOff>
    </xdr:from>
    <xdr:to>
      <xdr:col>7</xdr:col>
      <xdr:colOff>9525</xdr:colOff>
      <xdr:row>119</xdr:row>
      <xdr:rowOff>127124</xdr:rowOff>
    </xdr:to>
    <xdr:graphicFrame macro="">
      <xdr:nvGraphicFramePr>
        <xdr:cNvPr id="3" name="Chart 2">
          <a:extLst>
            <a:ext uri="{FF2B5EF4-FFF2-40B4-BE49-F238E27FC236}">
              <a16:creationId xmlns:a16="http://schemas.microsoft.com/office/drawing/2014/main" id="{7A76C227-AAC3-4C88-A036-50AD30A1F1E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752475</xdr:colOff>
      <xdr:row>63</xdr:row>
      <xdr:rowOff>136070</xdr:rowOff>
    </xdr:from>
    <xdr:to>
      <xdr:col>7</xdr:col>
      <xdr:colOff>19050</xdr:colOff>
      <xdr:row>93</xdr:row>
      <xdr:rowOff>21771</xdr:rowOff>
    </xdr:to>
    <xdr:graphicFrame macro="">
      <xdr:nvGraphicFramePr>
        <xdr:cNvPr id="10" name="Chart 9">
          <a:extLst>
            <a:ext uri="{FF2B5EF4-FFF2-40B4-BE49-F238E27FC236}">
              <a16:creationId xmlns:a16="http://schemas.microsoft.com/office/drawing/2014/main" id="{A9A1DF6B-A32F-4B63-9B9D-2F54405F33A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theme/theme1.xml><?xml version="1.0" encoding="utf-8"?>
<a:theme xmlns:a="http://schemas.openxmlformats.org/drawingml/2006/main" name="Office 2013 – 2022-tema">
  <a:themeElements>
    <a:clrScheme name="Office 2013–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7.xml"/><Relationship Id="rId1" Type="http://schemas.openxmlformats.org/officeDocument/2006/relationships/printerSettings" Target="../printerSettings/printerSettings7.bin"/><Relationship Id="rId4" Type="http://schemas.openxmlformats.org/officeDocument/2006/relationships/comments" Target="../comments4.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39C033-6574-4095-8EF2-F913E8101C6E}">
  <sheetPr codeName="Sheet1">
    <tabColor theme="2" tint="-9.9978637043366805E-2"/>
    <pageSetUpPr fitToPage="1"/>
  </sheetPr>
  <dimension ref="A1:P37"/>
  <sheetViews>
    <sheetView showGridLines="0" tabSelected="1" zoomScale="80" zoomScaleNormal="80" workbookViewId="0">
      <selection activeCell="D15" sqref="D15"/>
    </sheetView>
  </sheetViews>
  <sheetFormatPr baseColWidth="10" defaultColWidth="11.42578125" defaultRowHeight="15" x14ac:dyDescent="0.25"/>
  <cols>
    <col min="1" max="1" width="11.42578125" style="17"/>
    <col min="2" max="2" width="0" style="11" hidden="1" customWidth="1"/>
    <col min="3" max="3" width="64.42578125" style="11" customWidth="1"/>
    <col min="4" max="4" width="57.140625" style="11" customWidth="1"/>
    <col min="5" max="5" width="27.42578125" style="11" bestFit="1" customWidth="1"/>
    <col min="6" max="7" width="11.42578125" style="11"/>
    <col min="8" max="8" width="4.28515625" style="11" customWidth="1"/>
    <col min="9" max="16384" width="11.42578125" style="11"/>
  </cols>
  <sheetData>
    <row r="1" spans="3:16" x14ac:dyDescent="0.25">
      <c r="E1" s="19"/>
      <c r="F1" s="19"/>
      <c r="G1" s="19"/>
      <c r="H1" s="19"/>
      <c r="I1" s="19"/>
      <c r="J1" s="19"/>
      <c r="K1" s="19"/>
      <c r="L1" s="19"/>
      <c r="M1" s="19"/>
      <c r="N1" s="19"/>
      <c r="O1" s="19"/>
      <c r="P1" s="19"/>
    </row>
    <row r="2" spans="3:16" x14ac:dyDescent="0.25">
      <c r="E2" s="19"/>
      <c r="F2" s="19"/>
      <c r="G2" s="19"/>
      <c r="H2" s="66"/>
      <c r="I2" s="19"/>
      <c r="J2" s="19"/>
      <c r="K2" s="19"/>
      <c r="L2" s="19"/>
      <c r="M2" s="19"/>
      <c r="N2" s="19"/>
      <c r="O2" s="19"/>
      <c r="P2" s="19"/>
    </row>
    <row r="3" spans="3:16" x14ac:dyDescent="0.25">
      <c r="E3" s="19"/>
      <c r="F3" s="19"/>
      <c r="G3" s="19"/>
      <c r="H3" s="19"/>
      <c r="I3" s="19"/>
      <c r="J3" s="19"/>
      <c r="K3" s="19"/>
      <c r="L3" s="19"/>
      <c r="M3" s="19"/>
      <c r="N3" s="19"/>
      <c r="O3" s="19"/>
      <c r="P3" s="19"/>
    </row>
    <row r="4" spans="3:16" x14ac:dyDescent="0.25">
      <c r="D4" s="220" t="s">
        <v>85</v>
      </c>
      <c r="E4" s="220"/>
      <c r="F4" s="19"/>
      <c r="G4" s="19"/>
      <c r="H4" s="19"/>
      <c r="I4" s="19"/>
      <c r="J4" s="19"/>
      <c r="K4" s="19"/>
      <c r="L4" s="19"/>
      <c r="M4" s="19"/>
      <c r="N4" s="19"/>
      <c r="O4" s="19"/>
      <c r="P4" s="19"/>
    </row>
    <row r="5" spans="3:16" x14ac:dyDescent="0.25">
      <c r="D5" s="220"/>
      <c r="E5" s="220"/>
      <c r="F5" s="19"/>
      <c r="G5" s="19"/>
      <c r="H5" s="19"/>
      <c r="I5" s="19"/>
      <c r="J5" s="19"/>
      <c r="K5" s="19"/>
      <c r="L5" s="19"/>
      <c r="M5" s="19"/>
      <c r="N5" s="19"/>
      <c r="O5" s="19"/>
      <c r="P5" s="19"/>
    </row>
    <row r="6" spans="3:16" x14ac:dyDescent="0.25">
      <c r="F6" s="19"/>
      <c r="G6" s="19"/>
      <c r="H6" s="19"/>
      <c r="I6" s="19"/>
      <c r="J6" s="19"/>
      <c r="K6" s="19"/>
      <c r="L6" s="19"/>
      <c r="M6" s="19"/>
      <c r="N6" s="19"/>
      <c r="O6" s="19"/>
      <c r="P6" s="19"/>
    </row>
    <row r="7" spans="3:16" ht="15" hidden="1" customHeight="1" x14ac:dyDescent="0.25">
      <c r="F7" s="19"/>
      <c r="G7" s="19"/>
      <c r="H7" s="19"/>
      <c r="I7" s="19"/>
      <c r="J7" s="19"/>
      <c r="K7" s="19"/>
      <c r="L7" s="19"/>
      <c r="M7" s="19"/>
      <c r="N7" s="19"/>
      <c r="O7" s="19"/>
      <c r="P7" s="19"/>
    </row>
    <row r="8" spans="3:16" hidden="1" x14ac:dyDescent="0.25">
      <c r="E8" s="19"/>
      <c r="F8" s="19"/>
      <c r="G8" s="19"/>
      <c r="H8" s="19"/>
      <c r="I8" s="19"/>
      <c r="J8" s="19"/>
      <c r="K8" s="19"/>
      <c r="L8" s="19"/>
      <c r="M8" s="19"/>
      <c r="N8" s="19"/>
      <c r="O8" s="19"/>
      <c r="P8" s="19"/>
    </row>
    <row r="9" spans="3:16" ht="10.5" customHeight="1" x14ac:dyDescent="0.25">
      <c r="E9" s="19"/>
      <c r="F9" s="19"/>
      <c r="G9" s="19"/>
      <c r="H9" s="19"/>
      <c r="I9" s="19"/>
      <c r="J9" s="19"/>
      <c r="K9" s="19"/>
      <c r="L9" s="19"/>
      <c r="M9" s="19"/>
      <c r="N9" s="19"/>
      <c r="O9" s="19"/>
      <c r="P9" s="19"/>
    </row>
    <row r="10" spans="3:16" ht="45" x14ac:dyDescent="0.6">
      <c r="C10" s="68" t="s">
        <v>90</v>
      </c>
      <c r="E10" s="19"/>
      <c r="F10" s="19"/>
      <c r="G10" s="19"/>
      <c r="H10" s="19"/>
      <c r="I10" s="19"/>
      <c r="J10" s="19"/>
      <c r="K10" s="19"/>
      <c r="L10" s="19"/>
      <c r="M10" s="19"/>
      <c r="N10" s="19"/>
      <c r="O10" s="19"/>
      <c r="P10" s="19"/>
    </row>
    <row r="11" spans="3:16" ht="10.5" customHeight="1" x14ac:dyDescent="0.65">
      <c r="C11" s="18"/>
      <c r="E11" s="19"/>
      <c r="F11" s="19"/>
      <c r="G11" s="19"/>
      <c r="H11" s="19"/>
      <c r="I11" s="19"/>
      <c r="J11" s="19"/>
      <c r="K11" s="19"/>
      <c r="L11" s="19"/>
      <c r="M11" s="19"/>
      <c r="N11" s="19"/>
      <c r="O11" s="19"/>
      <c r="P11" s="19"/>
    </row>
    <row r="12" spans="3:16" ht="19.5" customHeight="1" x14ac:dyDescent="0.55000000000000004">
      <c r="C12" s="15"/>
      <c r="E12" s="19"/>
      <c r="F12" s="19"/>
      <c r="G12" s="19"/>
      <c r="H12" s="19"/>
      <c r="I12" s="19"/>
      <c r="J12" s="19"/>
      <c r="K12" s="19"/>
      <c r="L12" s="19"/>
      <c r="M12" s="19"/>
      <c r="N12" s="19"/>
      <c r="O12" s="19"/>
      <c r="P12" s="19"/>
    </row>
    <row r="13" spans="3:16" ht="18.75" x14ac:dyDescent="0.3">
      <c r="C13" s="29"/>
      <c r="D13" s="71" t="s">
        <v>0</v>
      </c>
      <c r="E13" s="67"/>
      <c r="F13" s="19"/>
      <c r="G13" s="19"/>
      <c r="H13" s="19"/>
      <c r="I13" s="19"/>
      <c r="J13" s="19"/>
      <c r="K13" s="19"/>
      <c r="L13" s="19"/>
      <c r="M13" s="19"/>
      <c r="N13" s="19"/>
      <c r="O13" s="19"/>
      <c r="P13" s="19"/>
    </row>
    <row r="14" spans="3:16" ht="28.5" customHeight="1" x14ac:dyDescent="0.25">
      <c r="C14" s="69" t="s">
        <v>1</v>
      </c>
      <c r="D14"/>
      <c r="E14" s="19"/>
      <c r="F14" s="19"/>
      <c r="G14" s="19"/>
      <c r="H14" s="19"/>
      <c r="I14" s="19"/>
      <c r="J14" s="19"/>
      <c r="K14" s="19"/>
      <c r="L14" s="19"/>
      <c r="M14" s="19"/>
      <c r="N14" s="19"/>
      <c r="O14" s="19"/>
      <c r="P14" s="19"/>
    </row>
    <row r="15" spans="3:16" ht="27" customHeight="1" x14ac:dyDescent="0.25">
      <c r="C15" s="70" t="s">
        <v>86</v>
      </c>
      <c r="D15" s="72" t="s">
        <v>2</v>
      </c>
      <c r="E15" s="19"/>
      <c r="F15" s="19"/>
      <c r="G15" s="19"/>
      <c r="H15" s="19"/>
      <c r="I15" s="19"/>
      <c r="J15" s="19"/>
      <c r="K15" s="19"/>
      <c r="L15" s="19"/>
      <c r="M15" s="19"/>
      <c r="N15" s="19"/>
      <c r="O15" s="19"/>
      <c r="P15" s="19"/>
    </row>
    <row r="16" spans="3:16" ht="27.75" customHeight="1" x14ac:dyDescent="0.25">
      <c r="C16" s="70" t="s">
        <v>87</v>
      </c>
      <c r="D16" s="73"/>
      <c r="E16" s="19"/>
      <c r="F16" s="19"/>
      <c r="G16" s="19"/>
      <c r="H16" s="19"/>
      <c r="I16" s="19"/>
      <c r="J16" s="19"/>
      <c r="K16" s="19"/>
      <c r="L16" s="19"/>
      <c r="M16" s="19"/>
      <c r="N16" s="19"/>
      <c r="O16" s="19"/>
      <c r="P16" s="19"/>
    </row>
    <row r="17" spans="1:16" ht="27.75" customHeight="1" x14ac:dyDescent="0.25">
      <c r="C17" s="70" t="s">
        <v>3</v>
      </c>
      <c r="D17" s="73"/>
      <c r="E17" s="19"/>
      <c r="F17" s="19"/>
      <c r="G17" s="19"/>
      <c r="H17" s="19"/>
      <c r="I17" s="19"/>
      <c r="J17" s="19"/>
      <c r="K17" s="19"/>
      <c r="L17" s="19"/>
      <c r="M17" s="19"/>
      <c r="N17" s="19"/>
      <c r="O17" s="19"/>
      <c r="P17" s="19"/>
    </row>
    <row r="18" spans="1:16" ht="26.25" customHeight="1" x14ac:dyDescent="0.25">
      <c r="C18" s="70" t="s">
        <v>4</v>
      </c>
      <c r="D18" s="74"/>
      <c r="E18" s="19"/>
      <c r="F18" s="19"/>
      <c r="G18" s="19"/>
      <c r="H18" s="19"/>
      <c r="I18" s="19"/>
      <c r="J18" s="19"/>
      <c r="K18" s="19"/>
      <c r="L18" s="19"/>
      <c r="M18" s="19"/>
      <c r="N18" s="19"/>
      <c r="O18" s="19"/>
      <c r="P18" s="19"/>
    </row>
    <row r="19" spans="1:16" ht="27.75" customHeight="1" x14ac:dyDescent="0.25">
      <c r="C19" s="70" t="s">
        <v>5</v>
      </c>
      <c r="D19" s="74"/>
      <c r="E19" s="19"/>
      <c r="F19" s="19"/>
      <c r="G19" s="19"/>
      <c r="H19" s="19"/>
      <c r="I19" s="19"/>
      <c r="J19" s="19"/>
      <c r="K19" s="19"/>
      <c r="L19" s="19"/>
      <c r="M19" s="19"/>
      <c r="N19" s="19"/>
      <c r="O19" s="19"/>
      <c r="P19" s="19"/>
    </row>
    <row r="20" spans="1:16" ht="27.75" customHeight="1" x14ac:dyDescent="0.25">
      <c r="C20" s="70" t="s">
        <v>88</v>
      </c>
      <c r="D20" s="75"/>
      <c r="E20" s="19"/>
      <c r="F20" s="19"/>
      <c r="G20" s="19"/>
      <c r="H20" s="19"/>
      <c r="I20" s="19"/>
      <c r="J20" s="19"/>
      <c r="K20" s="19"/>
      <c r="L20" s="19"/>
      <c r="M20" s="19"/>
      <c r="N20" s="19"/>
      <c r="O20" s="19"/>
      <c r="P20" s="19"/>
    </row>
    <row r="21" spans="1:16" ht="15.75" x14ac:dyDescent="0.25">
      <c r="C21" s="76" t="s">
        <v>89</v>
      </c>
    </row>
    <row r="22" spans="1:16" ht="6" customHeight="1" x14ac:dyDescent="0.25">
      <c r="C22" s="13"/>
    </row>
    <row r="23" spans="1:16" ht="6" customHeight="1" x14ac:dyDescent="0.25">
      <c r="C23" s="13"/>
    </row>
    <row r="24" spans="1:16" ht="31.5" x14ac:dyDescent="0.5">
      <c r="C24" s="28" t="s">
        <v>6</v>
      </c>
    </row>
    <row r="25" spans="1:16" ht="8.1" customHeight="1" x14ac:dyDescent="0.25"/>
    <row r="26" spans="1:16" ht="8.1" customHeight="1" thickBot="1" x14ac:dyDescent="0.3"/>
    <row r="27" spans="1:16" x14ac:dyDescent="0.25">
      <c r="A27" s="56"/>
      <c r="B27" s="53"/>
      <c r="C27" s="211" t="s">
        <v>91</v>
      </c>
      <c r="D27" s="212"/>
      <c r="E27" s="212"/>
      <c r="F27" s="212"/>
      <c r="G27" s="212"/>
      <c r="H27" s="213"/>
    </row>
    <row r="28" spans="1:16" x14ac:dyDescent="0.25">
      <c r="A28" s="56"/>
      <c r="B28" s="54"/>
      <c r="C28" s="214"/>
      <c r="D28" s="215"/>
      <c r="E28" s="215"/>
      <c r="F28" s="215"/>
      <c r="G28" s="215"/>
      <c r="H28" s="216"/>
    </row>
    <row r="29" spans="1:16" x14ac:dyDescent="0.25">
      <c r="A29" s="56"/>
      <c r="B29" s="54"/>
      <c r="C29" s="214"/>
      <c r="D29" s="215"/>
      <c r="E29" s="215"/>
      <c r="F29" s="215"/>
      <c r="G29" s="215"/>
      <c r="H29" s="216"/>
    </row>
    <row r="30" spans="1:16" x14ac:dyDescent="0.25">
      <c r="A30" s="56"/>
      <c r="B30" s="54"/>
      <c r="C30" s="214"/>
      <c r="D30" s="215"/>
      <c r="E30" s="215"/>
      <c r="F30" s="215"/>
      <c r="G30" s="215"/>
      <c r="H30" s="216"/>
    </row>
    <row r="31" spans="1:16" x14ac:dyDescent="0.25">
      <c r="A31" s="56"/>
      <c r="B31" s="54"/>
      <c r="C31" s="214"/>
      <c r="D31" s="215"/>
      <c r="E31" s="215"/>
      <c r="F31" s="215"/>
      <c r="G31" s="215"/>
      <c r="H31" s="216"/>
    </row>
    <row r="32" spans="1:16" x14ac:dyDescent="0.25">
      <c r="A32" s="56"/>
      <c r="B32" s="54"/>
      <c r="C32" s="214"/>
      <c r="D32" s="215"/>
      <c r="E32" s="215"/>
      <c r="F32" s="215"/>
      <c r="G32" s="215"/>
      <c r="H32" s="216"/>
    </row>
    <row r="33" spans="1:8" x14ac:dyDescent="0.25">
      <c r="A33" s="56"/>
      <c r="B33" s="54"/>
      <c r="C33" s="214"/>
      <c r="D33" s="215"/>
      <c r="E33" s="215"/>
      <c r="F33" s="215"/>
      <c r="G33" s="215"/>
      <c r="H33" s="216"/>
    </row>
    <row r="34" spans="1:8" x14ac:dyDescent="0.25">
      <c r="A34" s="56"/>
      <c r="B34" s="54"/>
      <c r="C34" s="214"/>
      <c r="D34" s="215"/>
      <c r="E34" s="215"/>
      <c r="F34" s="215"/>
      <c r="G34" s="215"/>
      <c r="H34" s="216"/>
    </row>
    <row r="35" spans="1:8" x14ac:dyDescent="0.25">
      <c r="A35" s="56"/>
      <c r="B35" s="54"/>
      <c r="C35" s="214"/>
      <c r="D35" s="215"/>
      <c r="E35" s="215"/>
      <c r="F35" s="215"/>
      <c r="G35" s="215"/>
      <c r="H35" s="216"/>
    </row>
    <row r="36" spans="1:8" x14ac:dyDescent="0.25">
      <c r="A36" s="56"/>
      <c r="B36" s="54"/>
      <c r="C36" s="214"/>
      <c r="D36" s="215"/>
      <c r="E36" s="215"/>
      <c r="F36" s="215"/>
      <c r="G36" s="215"/>
      <c r="H36" s="216"/>
    </row>
    <row r="37" spans="1:8" ht="165.75" customHeight="1" thickBot="1" x14ac:dyDescent="0.3">
      <c r="A37" s="56"/>
      <c r="B37" s="55"/>
      <c r="C37" s="217"/>
      <c r="D37" s="218"/>
      <c r="E37" s="218"/>
      <c r="F37" s="218"/>
      <c r="G37" s="218"/>
      <c r="H37" s="219"/>
    </row>
  </sheetData>
  <sheetProtection sheet="1" objects="1" selectLockedCells="1"/>
  <mergeCells count="2">
    <mergeCell ref="C27:H37"/>
    <mergeCell ref="D4:E5"/>
  </mergeCells>
  <phoneticPr fontId="33" type="noConversion"/>
  <dataValidations count="2">
    <dataValidation type="list" allowBlank="1" showInputMessage="1" showErrorMessage="1" errorTitle="Ugyldig input." error="Velg en verdi fra nedtrekksmenyen." promptTitle="Velg en fase" prompt="Velg en fase fra nedtrekksmenyen_x000a_" sqref="D20" xr:uid="{8A9D2F25-D0A8-4194-AC3E-27F970EC5C3B}">
      <formula1>"1. gangsbehandling reg. plan ,2. gangsbehandling reg. plan, Skisse-/forprosjekt, Detaljprosjektering, Som bygget"</formula1>
    </dataValidation>
    <dataValidation type="whole" allowBlank="1" showInputMessage="1" showErrorMessage="1" sqref="D16:D17" xr:uid="{4F7D8B2E-E5AC-4499-9033-35A26C88E148}">
      <formula1>0</formula1>
      <formula2>9999</formula2>
    </dataValidation>
  </dataValidations>
  <pageMargins left="0.7" right="0.7" top="0.75" bottom="0.75" header="0.3" footer="0.3"/>
  <pageSetup scale="45" fitToHeight="0" orientation="portrait" r:id="rId1"/>
  <headerFooter>
    <oddFooter>&amp;L_x000D_&amp;1#&amp;"Calibri"&amp;8&amp;K000000 Klasse: Åpen</oddFooter>
  </headerFooter>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3B76C2-361F-47BD-9646-C5616C16E14C}">
  <sheetPr codeName="Sheet2">
    <tabColor theme="2" tint="-9.9978637043366805E-2"/>
    <pageSetUpPr fitToPage="1"/>
  </sheetPr>
  <dimension ref="B2:L198"/>
  <sheetViews>
    <sheetView showGridLines="0" zoomScale="80" zoomScaleNormal="80" workbookViewId="0">
      <selection activeCell="C42" sqref="C42"/>
    </sheetView>
  </sheetViews>
  <sheetFormatPr baseColWidth="10" defaultColWidth="11.42578125" defaultRowHeight="14.25" x14ac:dyDescent="0.2"/>
  <cols>
    <col min="1" max="1" width="11.42578125" style="1"/>
    <col min="2" max="2" width="56.42578125" style="1" customWidth="1"/>
    <col min="3" max="3" width="34.42578125" style="1" customWidth="1"/>
    <col min="4" max="4" width="42.140625" style="1" customWidth="1"/>
    <col min="5" max="5" width="11.42578125" style="1" customWidth="1"/>
    <col min="6" max="7" width="11.42578125" style="1"/>
    <col min="8" max="8" width="19" style="1" customWidth="1"/>
    <col min="9" max="16384" width="11.42578125" style="1"/>
  </cols>
  <sheetData>
    <row r="2" spans="2:8" ht="30" x14ac:dyDescent="0.4">
      <c r="B2" s="77" t="s">
        <v>92</v>
      </c>
    </row>
    <row r="3" spans="2:8" ht="18" x14ac:dyDescent="0.25">
      <c r="B3" s="25" t="s">
        <v>122</v>
      </c>
    </row>
    <row r="4" spans="2:8" x14ac:dyDescent="0.2">
      <c r="B4" s="78"/>
    </row>
    <row r="5" spans="2:8" ht="15.75" customHeight="1" x14ac:dyDescent="0.2">
      <c r="B5" s="243" t="s">
        <v>7</v>
      </c>
      <c r="C5" s="244"/>
      <c r="D5" s="244"/>
      <c r="E5" s="244"/>
      <c r="F5" s="244"/>
      <c r="G5" s="244"/>
      <c r="H5" s="245"/>
    </row>
    <row r="6" spans="2:8" ht="15.95" customHeight="1" x14ac:dyDescent="0.2">
      <c r="B6" s="221"/>
      <c r="C6" s="222"/>
      <c r="D6" s="222"/>
      <c r="E6" s="222"/>
      <c r="F6" s="222"/>
      <c r="G6" s="222"/>
      <c r="H6" s="223"/>
    </row>
    <row r="7" spans="2:8" ht="15.95" customHeight="1" x14ac:dyDescent="0.2">
      <c r="B7" s="221"/>
      <c r="C7" s="222"/>
      <c r="D7" s="222"/>
      <c r="E7" s="222"/>
      <c r="F7" s="222"/>
      <c r="G7" s="222"/>
      <c r="H7" s="223"/>
    </row>
    <row r="8" spans="2:8" ht="15.95" customHeight="1" x14ac:dyDescent="0.2">
      <c r="B8" s="221"/>
      <c r="C8" s="222"/>
      <c r="D8" s="222"/>
      <c r="E8" s="222"/>
      <c r="F8" s="222"/>
      <c r="G8" s="222"/>
      <c r="H8" s="223"/>
    </row>
    <row r="9" spans="2:8" ht="15.95" customHeight="1" x14ac:dyDescent="0.2">
      <c r="B9" s="221"/>
      <c r="C9" s="222"/>
      <c r="D9" s="222"/>
      <c r="E9" s="222"/>
      <c r="F9" s="222"/>
      <c r="G9" s="222"/>
      <c r="H9" s="223"/>
    </row>
    <row r="10" spans="2:8" ht="15.95" customHeight="1" x14ac:dyDescent="0.2">
      <c r="B10" s="246" t="s">
        <v>8</v>
      </c>
      <c r="C10" s="247"/>
      <c r="D10" s="247"/>
      <c r="E10" s="247"/>
      <c r="F10" s="247"/>
      <c r="G10" s="247"/>
      <c r="H10" s="248"/>
    </row>
    <row r="11" spans="2:8" ht="15.95" customHeight="1" x14ac:dyDescent="0.2">
      <c r="B11" s="221"/>
      <c r="C11" s="222"/>
      <c r="D11" s="222"/>
      <c r="E11" s="222"/>
      <c r="F11" s="222"/>
      <c r="G11" s="222"/>
      <c r="H11" s="223"/>
    </row>
    <row r="12" spans="2:8" ht="15.95" customHeight="1" x14ac:dyDescent="0.2">
      <c r="B12" s="221"/>
      <c r="C12" s="222"/>
      <c r="D12" s="222"/>
      <c r="E12" s="222"/>
      <c r="F12" s="222"/>
      <c r="G12" s="222"/>
      <c r="H12" s="223"/>
    </row>
    <row r="13" spans="2:8" ht="15.95" customHeight="1" x14ac:dyDescent="0.2">
      <c r="B13" s="221"/>
      <c r="C13" s="222"/>
      <c r="D13" s="222"/>
      <c r="E13" s="222"/>
      <c r="F13" s="222"/>
      <c r="G13" s="222"/>
      <c r="H13" s="223"/>
    </row>
    <row r="14" spans="2:8" ht="15.95" customHeight="1" x14ac:dyDescent="0.2">
      <c r="B14" s="221"/>
      <c r="C14" s="222"/>
      <c r="D14" s="222"/>
      <c r="E14" s="222"/>
      <c r="F14" s="222"/>
      <c r="G14" s="222"/>
      <c r="H14" s="223"/>
    </row>
    <row r="15" spans="2:8" ht="15.95" customHeight="1" x14ac:dyDescent="0.2">
      <c r="B15" s="246" t="s">
        <v>93</v>
      </c>
      <c r="C15" s="247"/>
      <c r="D15" s="247"/>
      <c r="E15" s="247"/>
      <c r="F15" s="247"/>
      <c r="G15" s="247"/>
      <c r="H15" s="248"/>
    </row>
    <row r="16" spans="2:8" ht="15.95" customHeight="1" x14ac:dyDescent="0.2">
      <c r="B16" s="221"/>
      <c r="C16" s="222"/>
      <c r="D16" s="222"/>
      <c r="E16" s="222"/>
      <c r="F16" s="222"/>
      <c r="G16" s="222"/>
      <c r="H16" s="223"/>
    </row>
    <row r="17" spans="2:8" ht="15.95" customHeight="1" x14ac:dyDescent="0.2">
      <c r="B17" s="221"/>
      <c r="C17" s="222"/>
      <c r="D17" s="222"/>
      <c r="E17" s="222"/>
      <c r="F17" s="222"/>
      <c r="G17" s="222"/>
      <c r="H17" s="223"/>
    </row>
    <row r="18" spans="2:8" ht="15.95" customHeight="1" x14ac:dyDescent="0.2">
      <c r="B18" s="221"/>
      <c r="C18" s="222"/>
      <c r="D18" s="222"/>
      <c r="E18" s="222"/>
      <c r="F18" s="222"/>
      <c r="G18" s="222"/>
      <c r="H18" s="223"/>
    </row>
    <row r="19" spans="2:8" ht="15.95" customHeight="1" x14ac:dyDescent="0.2">
      <c r="B19" s="221"/>
      <c r="C19" s="222"/>
      <c r="D19" s="222"/>
      <c r="E19" s="222"/>
      <c r="F19" s="222"/>
      <c r="G19" s="222"/>
      <c r="H19" s="223"/>
    </row>
    <row r="20" spans="2:8" ht="15.95" customHeight="1" x14ac:dyDescent="0.2">
      <c r="B20" s="224"/>
      <c r="C20" s="225"/>
      <c r="D20" s="225"/>
      <c r="E20" s="225"/>
      <c r="F20" s="225"/>
      <c r="G20" s="225"/>
      <c r="H20" s="226"/>
    </row>
    <row r="25" spans="2:8" ht="20.25" x14ac:dyDescent="0.3">
      <c r="B25" s="16" t="s">
        <v>94</v>
      </c>
    </row>
    <row r="26" spans="2:8" ht="18" x14ac:dyDescent="0.25">
      <c r="B26" s="25" t="s">
        <v>95</v>
      </c>
    </row>
    <row r="27" spans="2:8" x14ac:dyDescent="0.2">
      <c r="B27" s="78"/>
    </row>
    <row r="28" spans="2:8" ht="17.100000000000001" customHeight="1" x14ac:dyDescent="0.2">
      <c r="B28" s="79"/>
      <c r="C28" s="80"/>
      <c r="D28" s="65"/>
    </row>
    <row r="29" spans="2:8" ht="17.100000000000001" customHeight="1" x14ac:dyDescent="0.2">
      <c r="B29" s="79"/>
      <c r="C29" s="80"/>
      <c r="D29" s="65"/>
    </row>
    <row r="30" spans="2:8" ht="17.100000000000001" customHeight="1" x14ac:dyDescent="0.2">
      <c r="B30" s="79"/>
      <c r="C30" s="80"/>
      <c r="D30" s="65"/>
    </row>
    <row r="31" spans="2:8" ht="11.1" customHeight="1" x14ac:dyDescent="0.2"/>
    <row r="32" spans="2:8" ht="11.1" customHeight="1" x14ac:dyDescent="0.2"/>
    <row r="33" spans="2:4" ht="11.1" customHeight="1" x14ac:dyDescent="0.2"/>
    <row r="34" spans="2:4" ht="11.1" customHeight="1" x14ac:dyDescent="0.2"/>
    <row r="35" spans="2:4" ht="11.1" customHeight="1" x14ac:dyDescent="0.2"/>
    <row r="36" spans="2:4" ht="11.1" customHeight="1" x14ac:dyDescent="0.2"/>
    <row r="37" spans="2:4" ht="20.25" x14ac:dyDescent="0.3">
      <c r="B37" s="16" t="s">
        <v>96</v>
      </c>
    </row>
    <row r="38" spans="2:4" ht="39" customHeight="1" x14ac:dyDescent="0.2">
      <c r="B38" s="242" t="s">
        <v>97</v>
      </c>
      <c r="C38" s="242"/>
      <c r="D38" s="242"/>
    </row>
    <row r="39" spans="2:4" x14ac:dyDescent="0.2">
      <c r="B39" s="65"/>
    </row>
    <row r="41" spans="2:4" ht="53.25" customHeight="1" x14ac:dyDescent="0.2">
      <c r="B41" s="81" t="s">
        <v>9</v>
      </c>
      <c r="C41" s="82" t="s">
        <v>98</v>
      </c>
      <c r="D41" s="82" t="s">
        <v>10</v>
      </c>
    </row>
    <row r="42" spans="2:4" ht="21" customHeight="1" x14ac:dyDescent="0.2">
      <c r="B42" s="83" t="s">
        <v>99</v>
      </c>
      <c r="C42" s="84" t="s">
        <v>11</v>
      </c>
      <c r="D42" s="84" t="s">
        <v>11</v>
      </c>
    </row>
    <row r="43" spans="2:4" ht="21" customHeight="1" x14ac:dyDescent="0.2">
      <c r="B43" s="85" t="s">
        <v>100</v>
      </c>
      <c r="C43" s="86" t="s">
        <v>102</v>
      </c>
      <c r="D43" s="86" t="s">
        <v>102</v>
      </c>
    </row>
    <row r="44" spans="2:4" ht="21" customHeight="1" x14ac:dyDescent="0.2">
      <c r="B44" s="85" t="s">
        <v>101</v>
      </c>
      <c r="C44" s="86" t="s">
        <v>102</v>
      </c>
      <c r="D44" s="86" t="s">
        <v>102</v>
      </c>
    </row>
    <row r="45" spans="2:4" ht="21" customHeight="1" x14ac:dyDescent="0.2">
      <c r="B45" s="87" t="s">
        <v>103</v>
      </c>
      <c r="C45" s="86" t="s">
        <v>102</v>
      </c>
      <c r="D45" s="86" t="s">
        <v>102</v>
      </c>
    </row>
    <row r="46" spans="2:4" ht="21" customHeight="1" x14ac:dyDescent="0.2">
      <c r="B46" s="83" t="s">
        <v>104</v>
      </c>
      <c r="C46" s="86" t="s">
        <v>102</v>
      </c>
      <c r="D46" s="86" t="s">
        <v>102</v>
      </c>
    </row>
    <row r="47" spans="2:4" ht="21" customHeight="1" x14ac:dyDescent="0.2">
      <c r="B47" s="88" t="s">
        <v>105</v>
      </c>
      <c r="C47" s="89"/>
      <c r="D47" s="84"/>
    </row>
    <row r="48" spans="2:4" ht="21" customHeight="1" x14ac:dyDescent="0.2">
      <c r="B48" s="83" t="s">
        <v>12</v>
      </c>
      <c r="C48" s="84" t="s">
        <v>13</v>
      </c>
      <c r="D48" s="84" t="s">
        <v>13</v>
      </c>
    </row>
    <row r="49" spans="2:8" ht="21" customHeight="1" x14ac:dyDescent="0.2">
      <c r="B49" s="83" t="s">
        <v>106</v>
      </c>
      <c r="C49" s="84" t="s">
        <v>107</v>
      </c>
      <c r="D49" s="84" t="s">
        <v>107</v>
      </c>
    </row>
    <row r="50" spans="2:8" ht="21" customHeight="1" x14ac:dyDescent="0.2">
      <c r="B50" s="83" t="s">
        <v>108</v>
      </c>
      <c r="C50" s="84" t="s">
        <v>107</v>
      </c>
      <c r="D50" s="84" t="s">
        <v>107</v>
      </c>
    </row>
    <row r="51" spans="2:8" ht="21" customHeight="1" x14ac:dyDescent="0.2">
      <c r="B51" s="83" t="s">
        <v>109</v>
      </c>
      <c r="C51" s="84" t="s">
        <v>107</v>
      </c>
      <c r="D51" s="84" t="s">
        <v>107</v>
      </c>
    </row>
    <row r="52" spans="2:8" ht="21" customHeight="1" x14ac:dyDescent="0.2">
      <c r="B52" s="83" t="s">
        <v>111</v>
      </c>
      <c r="C52" s="89"/>
      <c r="D52" s="84"/>
    </row>
    <row r="53" spans="2:8" ht="21" customHeight="1" x14ac:dyDescent="0.2">
      <c r="B53" s="83" t="s">
        <v>110</v>
      </c>
      <c r="C53" s="89"/>
      <c r="D53" s="84"/>
    </row>
    <row r="54" spans="2:8" ht="15" x14ac:dyDescent="0.2">
      <c r="B54" s="90" t="s">
        <v>112</v>
      </c>
    </row>
    <row r="55" spans="2:8" x14ac:dyDescent="0.2">
      <c r="B55" s="2"/>
    </row>
    <row r="56" spans="2:8" x14ac:dyDescent="0.2">
      <c r="B56" s="2"/>
    </row>
    <row r="57" spans="2:8" ht="18" x14ac:dyDescent="0.2">
      <c r="B57" s="91" t="s">
        <v>113</v>
      </c>
    </row>
    <row r="58" spans="2:8" ht="15" x14ac:dyDescent="0.2">
      <c r="B58" s="90" t="s">
        <v>114</v>
      </c>
    </row>
    <row r="60" spans="2:8" ht="15.95" customHeight="1" x14ac:dyDescent="0.2">
      <c r="B60" s="227"/>
      <c r="C60" s="228"/>
      <c r="D60" s="228"/>
      <c r="E60" s="228"/>
      <c r="F60" s="228"/>
      <c r="G60" s="228"/>
      <c r="H60" s="229"/>
    </row>
    <row r="61" spans="2:8" ht="15.95" customHeight="1" x14ac:dyDescent="0.2">
      <c r="B61" s="233"/>
      <c r="C61" s="234"/>
      <c r="D61" s="234"/>
      <c r="E61" s="234"/>
      <c r="F61" s="234"/>
      <c r="G61" s="234"/>
      <c r="H61" s="235"/>
    </row>
    <row r="62" spans="2:8" ht="15.95" customHeight="1" x14ac:dyDescent="0.2">
      <c r="B62" s="233"/>
      <c r="C62" s="234"/>
      <c r="D62" s="234"/>
      <c r="E62" s="234"/>
      <c r="F62" s="234"/>
      <c r="G62" s="234"/>
      <c r="H62" s="235"/>
    </row>
    <row r="63" spans="2:8" ht="15.95" customHeight="1" x14ac:dyDescent="0.2">
      <c r="B63" s="233"/>
      <c r="C63" s="234"/>
      <c r="D63" s="234"/>
      <c r="E63" s="234"/>
      <c r="F63" s="234"/>
      <c r="G63" s="234"/>
      <c r="H63" s="235"/>
    </row>
    <row r="64" spans="2:8" ht="15.95" customHeight="1" x14ac:dyDescent="0.2">
      <c r="B64" s="233"/>
      <c r="C64" s="234"/>
      <c r="D64" s="234"/>
      <c r="E64" s="234"/>
      <c r="F64" s="234"/>
      <c r="G64" s="234"/>
      <c r="H64" s="235"/>
    </row>
    <row r="65" spans="2:8" ht="15.95" customHeight="1" x14ac:dyDescent="0.2">
      <c r="B65" s="233"/>
      <c r="C65" s="234"/>
      <c r="D65" s="234"/>
      <c r="E65" s="234"/>
      <c r="F65" s="234"/>
      <c r="G65" s="234"/>
      <c r="H65" s="235"/>
    </row>
    <row r="66" spans="2:8" ht="15.95" customHeight="1" x14ac:dyDescent="0.2">
      <c r="B66" s="233"/>
      <c r="C66" s="234"/>
      <c r="D66" s="234"/>
      <c r="E66" s="234"/>
      <c r="F66" s="234"/>
      <c r="G66" s="234"/>
      <c r="H66" s="235"/>
    </row>
    <row r="67" spans="2:8" ht="15.95" customHeight="1" x14ac:dyDescent="0.2">
      <c r="B67" s="233"/>
      <c r="C67" s="234"/>
      <c r="D67" s="234"/>
      <c r="E67" s="234"/>
      <c r="F67" s="234"/>
      <c r="G67" s="234"/>
      <c r="H67" s="235"/>
    </row>
    <row r="68" spans="2:8" ht="15.95" customHeight="1" x14ac:dyDescent="0.2">
      <c r="B68" s="233"/>
      <c r="C68" s="234"/>
      <c r="D68" s="234"/>
      <c r="E68" s="234"/>
      <c r="F68" s="234"/>
      <c r="G68" s="234"/>
      <c r="H68" s="235"/>
    </row>
    <row r="69" spans="2:8" ht="15.95" customHeight="1" x14ac:dyDescent="0.2">
      <c r="B69" s="233"/>
      <c r="C69" s="234"/>
      <c r="D69" s="234"/>
      <c r="E69" s="234"/>
      <c r="F69" s="234"/>
      <c r="G69" s="234"/>
      <c r="H69" s="235"/>
    </row>
    <row r="70" spans="2:8" ht="15.95" customHeight="1" x14ac:dyDescent="0.2">
      <c r="B70" s="233"/>
      <c r="C70" s="234"/>
      <c r="D70" s="234"/>
      <c r="E70" s="234"/>
      <c r="F70" s="234"/>
      <c r="G70" s="234"/>
      <c r="H70" s="235"/>
    </row>
    <row r="71" spans="2:8" ht="15.95" customHeight="1" x14ac:dyDescent="0.2">
      <c r="B71" s="233"/>
      <c r="C71" s="234"/>
      <c r="D71" s="234"/>
      <c r="E71" s="234"/>
      <c r="F71" s="234"/>
      <c r="G71" s="234"/>
      <c r="H71" s="235"/>
    </row>
    <row r="72" spans="2:8" ht="15.95" customHeight="1" x14ac:dyDescent="0.2">
      <c r="B72" s="233"/>
      <c r="C72" s="234"/>
      <c r="D72" s="234"/>
      <c r="E72" s="234"/>
      <c r="F72" s="234"/>
      <c r="G72" s="234"/>
      <c r="H72" s="235"/>
    </row>
    <row r="73" spans="2:8" ht="15.95" customHeight="1" x14ac:dyDescent="0.2">
      <c r="B73" s="233"/>
      <c r="C73" s="234"/>
      <c r="D73" s="234"/>
      <c r="E73" s="234"/>
      <c r="F73" s="234"/>
      <c r="G73" s="234"/>
      <c r="H73" s="235"/>
    </row>
    <row r="74" spans="2:8" ht="15.95" customHeight="1" x14ac:dyDescent="0.2">
      <c r="B74" s="233"/>
      <c r="C74" s="234"/>
      <c r="D74" s="234"/>
      <c r="E74" s="234"/>
      <c r="F74" s="234"/>
      <c r="G74" s="234"/>
      <c r="H74" s="235"/>
    </row>
    <row r="75" spans="2:8" ht="15.95" customHeight="1" x14ac:dyDescent="0.2">
      <c r="B75" s="233"/>
      <c r="C75" s="234"/>
      <c r="D75" s="234"/>
      <c r="E75" s="234"/>
      <c r="F75" s="234"/>
      <c r="G75" s="234"/>
      <c r="H75" s="235"/>
    </row>
    <row r="76" spans="2:8" ht="15.95" customHeight="1" x14ac:dyDescent="0.2">
      <c r="B76" s="233"/>
      <c r="C76" s="234"/>
      <c r="D76" s="234"/>
      <c r="E76" s="234"/>
      <c r="F76" s="234"/>
      <c r="G76" s="234"/>
      <c r="H76" s="235"/>
    </row>
    <row r="77" spans="2:8" ht="15.95" customHeight="1" x14ac:dyDescent="0.2">
      <c r="B77" s="230"/>
      <c r="C77" s="231"/>
      <c r="D77" s="231"/>
      <c r="E77" s="231"/>
      <c r="F77" s="231"/>
      <c r="G77" s="231"/>
      <c r="H77" s="232"/>
    </row>
    <row r="82" spans="2:12" ht="18" x14ac:dyDescent="0.2">
      <c r="B82" s="91" t="s">
        <v>115</v>
      </c>
      <c r="E82" s="91"/>
    </row>
    <row r="83" spans="2:12" x14ac:dyDescent="0.2">
      <c r="B83" s="92"/>
      <c r="E83" s="92"/>
    </row>
    <row r="84" spans="2:12" ht="14.1" customHeight="1" x14ac:dyDescent="0.2">
      <c r="B84" s="236"/>
      <c r="C84" s="237"/>
      <c r="D84" s="93"/>
      <c r="E84" s="94"/>
      <c r="F84" s="94"/>
      <c r="G84" s="94"/>
      <c r="H84" s="94"/>
      <c r="I84" s="94"/>
      <c r="J84" s="94"/>
      <c r="K84" s="94"/>
      <c r="L84" s="94"/>
    </row>
    <row r="85" spans="2:12" ht="14.1" customHeight="1" x14ac:dyDescent="0.2">
      <c r="B85" s="238"/>
      <c r="C85" s="239"/>
      <c r="D85" s="93"/>
      <c r="E85" s="94"/>
      <c r="F85" s="94"/>
      <c r="G85" s="94"/>
      <c r="H85" s="94"/>
      <c r="I85" s="94"/>
      <c r="J85" s="94"/>
      <c r="K85" s="94"/>
      <c r="L85" s="94"/>
    </row>
    <row r="86" spans="2:12" ht="14.1" customHeight="1" x14ac:dyDescent="0.2">
      <c r="B86" s="238"/>
      <c r="C86" s="239"/>
      <c r="D86" s="93"/>
      <c r="E86" s="94"/>
      <c r="F86" s="94"/>
      <c r="G86" s="94"/>
      <c r="H86" s="94"/>
      <c r="I86" s="94"/>
      <c r="J86" s="94"/>
      <c r="K86" s="94"/>
      <c r="L86" s="94"/>
    </row>
    <row r="87" spans="2:12" ht="14.1" customHeight="1" x14ac:dyDescent="0.2">
      <c r="B87" s="238"/>
      <c r="C87" s="239"/>
      <c r="D87" s="93"/>
      <c r="E87" s="94"/>
      <c r="F87" s="94"/>
      <c r="G87" s="94"/>
      <c r="H87" s="94"/>
      <c r="I87" s="94"/>
      <c r="J87" s="94"/>
      <c r="K87" s="94"/>
      <c r="L87" s="94"/>
    </row>
    <row r="88" spans="2:12" ht="14.1" customHeight="1" x14ac:dyDescent="0.2">
      <c r="B88" s="238"/>
      <c r="C88" s="239"/>
      <c r="D88" s="93"/>
      <c r="E88" s="94"/>
      <c r="F88" s="94"/>
      <c r="G88" s="94"/>
      <c r="H88" s="94"/>
      <c r="I88" s="94"/>
      <c r="J88" s="94"/>
      <c r="K88" s="94"/>
      <c r="L88" s="94"/>
    </row>
    <row r="89" spans="2:12" ht="14.1" customHeight="1" x14ac:dyDescent="0.2">
      <c r="B89" s="238"/>
      <c r="C89" s="239"/>
      <c r="D89" s="93"/>
      <c r="E89" s="94"/>
      <c r="F89" s="94"/>
      <c r="G89" s="94"/>
      <c r="H89" s="94"/>
      <c r="I89" s="94"/>
      <c r="J89" s="94"/>
      <c r="K89" s="94"/>
      <c r="L89" s="94"/>
    </row>
    <row r="90" spans="2:12" ht="14.1" customHeight="1" x14ac:dyDescent="0.2">
      <c r="B90" s="238"/>
      <c r="C90" s="239"/>
      <c r="D90" s="93"/>
      <c r="E90" s="94"/>
      <c r="F90" s="94"/>
      <c r="G90" s="94"/>
      <c r="H90" s="94"/>
      <c r="I90" s="94"/>
      <c r="J90" s="94"/>
      <c r="K90" s="94"/>
      <c r="L90" s="94"/>
    </row>
    <row r="91" spans="2:12" ht="14.1" customHeight="1" x14ac:dyDescent="0.2">
      <c r="B91" s="238"/>
      <c r="C91" s="239"/>
      <c r="D91" s="93"/>
      <c r="E91" s="94"/>
      <c r="F91" s="94"/>
      <c r="G91" s="94"/>
      <c r="H91" s="94"/>
      <c r="I91" s="94"/>
      <c r="J91" s="94"/>
      <c r="K91" s="94"/>
      <c r="L91" s="94"/>
    </row>
    <row r="92" spans="2:12" ht="14.1" customHeight="1" x14ac:dyDescent="0.2">
      <c r="B92" s="238"/>
      <c r="C92" s="239"/>
      <c r="D92" s="93"/>
      <c r="E92" s="94"/>
      <c r="F92" s="94"/>
      <c r="G92" s="94"/>
      <c r="H92" s="94"/>
      <c r="I92" s="94"/>
      <c r="J92" s="94"/>
      <c r="K92" s="94"/>
      <c r="L92" s="94"/>
    </row>
    <row r="93" spans="2:12" ht="14.1" customHeight="1" x14ac:dyDescent="0.2">
      <c r="B93" s="238"/>
      <c r="C93" s="239"/>
      <c r="D93" s="93"/>
      <c r="E93" s="94"/>
      <c r="F93" s="94"/>
      <c r="G93" s="94"/>
      <c r="H93" s="94"/>
      <c r="I93" s="94"/>
      <c r="J93" s="94"/>
      <c r="K93" s="94"/>
      <c r="L93" s="94"/>
    </row>
    <row r="94" spans="2:12" ht="14.1" customHeight="1" x14ac:dyDescent="0.2">
      <c r="B94" s="238"/>
      <c r="C94" s="239"/>
      <c r="D94" s="93"/>
      <c r="E94" s="94"/>
      <c r="F94" s="94"/>
      <c r="G94" s="94"/>
      <c r="H94" s="94"/>
      <c r="I94" s="94"/>
      <c r="J94" s="94"/>
      <c r="K94" s="94"/>
      <c r="L94" s="94"/>
    </row>
    <row r="95" spans="2:12" ht="14.1" customHeight="1" x14ac:dyDescent="0.2">
      <c r="B95" s="238"/>
      <c r="C95" s="239"/>
      <c r="D95" s="93"/>
      <c r="E95" s="94"/>
      <c r="F95" s="94"/>
      <c r="G95" s="94"/>
      <c r="H95" s="94"/>
      <c r="I95" s="94"/>
      <c r="J95" s="94"/>
      <c r="K95" s="94"/>
      <c r="L95" s="94"/>
    </row>
    <row r="96" spans="2:12" ht="14.1" customHeight="1" x14ac:dyDescent="0.2">
      <c r="B96" s="238"/>
      <c r="C96" s="239"/>
      <c r="D96" s="93"/>
      <c r="E96" s="94"/>
      <c r="F96" s="94"/>
      <c r="G96" s="94"/>
      <c r="H96" s="94"/>
      <c r="I96" s="94"/>
      <c r="J96" s="94"/>
      <c r="K96" s="94"/>
      <c r="L96" s="94"/>
    </row>
    <row r="97" spans="2:12" ht="14.1" customHeight="1" x14ac:dyDescent="0.2">
      <c r="B97" s="238"/>
      <c r="C97" s="239"/>
      <c r="D97" s="93"/>
      <c r="E97" s="94"/>
      <c r="F97" s="94"/>
      <c r="G97" s="94"/>
      <c r="H97" s="94"/>
      <c r="I97" s="94"/>
      <c r="J97" s="94"/>
      <c r="K97" s="94"/>
      <c r="L97" s="94"/>
    </row>
    <row r="98" spans="2:12" ht="14.1" customHeight="1" x14ac:dyDescent="0.2">
      <c r="B98" s="238"/>
      <c r="C98" s="239"/>
      <c r="D98" s="93"/>
      <c r="E98" s="94"/>
      <c r="F98" s="94"/>
      <c r="G98" s="94"/>
      <c r="H98" s="94"/>
      <c r="I98" s="94"/>
      <c r="J98" s="94"/>
      <c r="K98" s="94"/>
      <c r="L98" s="94"/>
    </row>
    <row r="99" spans="2:12" ht="14.1" customHeight="1" x14ac:dyDescent="0.2">
      <c r="B99" s="238"/>
      <c r="C99" s="239"/>
      <c r="D99" s="93"/>
      <c r="E99" s="94"/>
      <c r="F99" s="94"/>
      <c r="G99" s="94"/>
      <c r="H99" s="94"/>
      <c r="I99" s="94"/>
      <c r="J99" s="94"/>
      <c r="K99" s="94"/>
      <c r="L99" s="94"/>
    </row>
    <row r="100" spans="2:12" ht="14.1" customHeight="1" x14ac:dyDescent="0.2">
      <c r="B100" s="238"/>
      <c r="C100" s="239"/>
      <c r="D100" s="93"/>
      <c r="E100" s="94"/>
      <c r="F100" s="94"/>
      <c r="G100" s="94"/>
      <c r="H100" s="94"/>
      <c r="I100" s="94"/>
      <c r="J100" s="94"/>
      <c r="K100" s="94"/>
      <c r="L100" s="94"/>
    </row>
    <row r="101" spans="2:12" ht="14.1" customHeight="1" x14ac:dyDescent="0.2">
      <c r="B101" s="238"/>
      <c r="C101" s="239"/>
      <c r="D101" s="93"/>
      <c r="E101" s="94"/>
      <c r="F101" s="94"/>
      <c r="G101" s="94"/>
      <c r="H101" s="94"/>
      <c r="I101" s="94"/>
      <c r="J101" s="94"/>
      <c r="K101" s="94"/>
      <c r="L101" s="94"/>
    </row>
    <row r="102" spans="2:12" ht="14.1" customHeight="1" x14ac:dyDescent="0.2">
      <c r="B102" s="238"/>
      <c r="C102" s="239"/>
      <c r="D102" s="93"/>
      <c r="E102" s="94"/>
      <c r="F102" s="94"/>
      <c r="G102" s="94"/>
      <c r="H102" s="94"/>
      <c r="I102" s="94"/>
      <c r="J102" s="94"/>
      <c r="K102" s="94"/>
      <c r="L102" s="94"/>
    </row>
    <row r="103" spans="2:12" ht="14.1" customHeight="1" x14ac:dyDescent="0.2">
      <c r="B103" s="238"/>
      <c r="C103" s="239"/>
      <c r="D103" s="93"/>
      <c r="E103" s="94"/>
      <c r="F103" s="94"/>
      <c r="G103" s="94"/>
      <c r="H103" s="94"/>
      <c r="I103" s="94"/>
      <c r="J103" s="94"/>
      <c r="K103" s="94"/>
      <c r="L103" s="94"/>
    </row>
    <row r="104" spans="2:12" ht="14.1" customHeight="1" x14ac:dyDescent="0.2">
      <c r="B104" s="238"/>
      <c r="C104" s="239"/>
      <c r="D104" s="93"/>
      <c r="E104" s="94"/>
      <c r="F104" s="94"/>
      <c r="G104" s="94"/>
      <c r="H104" s="94"/>
      <c r="I104" s="94"/>
      <c r="J104" s="94"/>
      <c r="K104" s="94"/>
      <c r="L104" s="94"/>
    </row>
    <row r="105" spans="2:12" ht="14.1" customHeight="1" x14ac:dyDescent="0.2">
      <c r="B105" s="238"/>
      <c r="C105" s="239"/>
      <c r="D105" s="93"/>
      <c r="E105" s="94"/>
      <c r="F105" s="94"/>
      <c r="G105" s="94"/>
      <c r="H105" s="94"/>
      <c r="I105" s="94"/>
      <c r="J105" s="94"/>
      <c r="K105" s="94"/>
      <c r="L105" s="94"/>
    </row>
    <row r="106" spans="2:12" ht="14.1" customHeight="1" x14ac:dyDescent="0.2">
      <c r="B106" s="238"/>
      <c r="C106" s="239"/>
      <c r="D106" s="93"/>
      <c r="E106" s="94"/>
      <c r="F106" s="94"/>
      <c r="G106" s="94"/>
      <c r="H106" s="94"/>
      <c r="I106" s="94"/>
      <c r="J106" s="94"/>
      <c r="K106" s="94"/>
      <c r="L106" s="94"/>
    </row>
    <row r="107" spans="2:12" ht="14.1" customHeight="1" x14ac:dyDescent="0.2">
      <c r="B107" s="238"/>
      <c r="C107" s="239"/>
      <c r="D107" s="93"/>
      <c r="E107" s="94"/>
      <c r="F107" s="94"/>
      <c r="G107" s="94"/>
      <c r="H107" s="94"/>
      <c r="I107" s="94"/>
      <c r="J107" s="94"/>
      <c r="K107" s="94"/>
      <c r="L107" s="94"/>
    </row>
    <row r="108" spans="2:12" ht="14.1" customHeight="1" x14ac:dyDescent="0.2">
      <c r="B108" s="238"/>
      <c r="C108" s="239"/>
      <c r="D108" s="93"/>
      <c r="E108" s="94"/>
      <c r="F108" s="94"/>
      <c r="G108" s="94"/>
      <c r="H108" s="94"/>
      <c r="I108" s="94"/>
      <c r="J108" s="94"/>
      <c r="K108" s="94"/>
      <c r="L108" s="94"/>
    </row>
    <row r="109" spans="2:12" ht="14.1" customHeight="1" x14ac:dyDescent="0.2">
      <c r="B109" s="238"/>
      <c r="C109" s="239"/>
      <c r="D109" s="93"/>
      <c r="E109" s="94"/>
      <c r="F109" s="94"/>
      <c r="G109" s="94"/>
      <c r="H109" s="94"/>
      <c r="I109" s="94"/>
      <c r="J109" s="94"/>
      <c r="K109" s="94"/>
      <c r="L109" s="94"/>
    </row>
    <row r="110" spans="2:12" ht="14.1" customHeight="1" x14ac:dyDescent="0.2">
      <c r="B110" s="238"/>
      <c r="C110" s="239"/>
      <c r="D110" s="93"/>
      <c r="E110" s="94"/>
      <c r="F110" s="94"/>
      <c r="G110" s="94"/>
      <c r="H110" s="94"/>
      <c r="I110" s="94"/>
      <c r="J110" s="94"/>
      <c r="K110" s="94"/>
      <c r="L110" s="94"/>
    </row>
    <row r="111" spans="2:12" ht="14.1" customHeight="1" x14ac:dyDescent="0.2">
      <c r="B111" s="238"/>
      <c r="C111" s="239"/>
      <c r="D111" s="93"/>
      <c r="E111" s="94"/>
      <c r="F111" s="94"/>
      <c r="G111" s="94"/>
      <c r="H111" s="94"/>
      <c r="I111" s="94"/>
      <c r="J111" s="94"/>
      <c r="K111" s="94"/>
      <c r="L111" s="94"/>
    </row>
    <row r="112" spans="2:12" ht="14.1" customHeight="1" x14ac:dyDescent="0.2">
      <c r="B112" s="240"/>
      <c r="C112" s="241"/>
      <c r="D112" s="93"/>
      <c r="E112" s="94"/>
      <c r="F112" s="94"/>
      <c r="G112" s="94"/>
      <c r="H112" s="94"/>
      <c r="I112" s="94"/>
      <c r="J112" s="94"/>
      <c r="K112" s="94"/>
      <c r="L112" s="94"/>
    </row>
    <row r="113" spans="2:9" x14ac:dyDescent="0.2">
      <c r="B113" s="93"/>
      <c r="C113" s="93"/>
      <c r="D113" s="93"/>
      <c r="E113" s="93"/>
      <c r="F113" s="93"/>
      <c r="G113" s="93"/>
      <c r="H113" s="93"/>
    </row>
    <row r="114" spans="2:9" x14ac:dyDescent="0.2">
      <c r="B114" s="93"/>
      <c r="C114" s="93"/>
      <c r="D114" s="93"/>
      <c r="E114" s="93"/>
      <c r="F114" s="93"/>
      <c r="G114" s="93"/>
      <c r="H114" s="93"/>
    </row>
    <row r="115" spans="2:9" x14ac:dyDescent="0.2">
      <c r="B115" s="93"/>
      <c r="C115" s="93"/>
      <c r="D115" s="93"/>
      <c r="E115" s="93"/>
      <c r="F115" s="93"/>
      <c r="G115" s="93"/>
      <c r="H115" s="93"/>
    </row>
    <row r="116" spans="2:9" ht="18" x14ac:dyDescent="0.2">
      <c r="B116" s="91" t="s">
        <v>116</v>
      </c>
    </row>
    <row r="117" spans="2:9" x14ac:dyDescent="0.2">
      <c r="B117" s="92"/>
    </row>
    <row r="118" spans="2:9" x14ac:dyDescent="0.2">
      <c r="B118" s="236"/>
      <c r="C118" s="237"/>
      <c r="D118" s="95"/>
      <c r="E118" s="95"/>
      <c r="F118" s="95"/>
      <c r="G118" s="95"/>
      <c r="H118" s="95"/>
      <c r="I118" s="95"/>
    </row>
    <row r="119" spans="2:9" x14ac:dyDescent="0.2">
      <c r="B119" s="238"/>
      <c r="C119" s="239"/>
      <c r="D119" s="95"/>
      <c r="E119" s="95"/>
      <c r="F119" s="95"/>
      <c r="G119" s="95"/>
      <c r="H119" s="95"/>
      <c r="I119" s="95"/>
    </row>
    <row r="120" spans="2:9" x14ac:dyDescent="0.2">
      <c r="B120" s="238"/>
      <c r="C120" s="239"/>
      <c r="D120" s="95"/>
      <c r="E120" s="95"/>
      <c r="F120" s="95"/>
      <c r="G120" s="95"/>
      <c r="H120" s="95"/>
      <c r="I120" s="95"/>
    </row>
    <row r="121" spans="2:9" x14ac:dyDescent="0.2">
      <c r="B121" s="238"/>
      <c r="C121" s="239"/>
      <c r="D121" s="95"/>
      <c r="E121" s="95"/>
      <c r="F121" s="95"/>
      <c r="G121" s="95"/>
      <c r="H121" s="95"/>
      <c r="I121" s="95"/>
    </row>
    <row r="122" spans="2:9" x14ac:dyDescent="0.2">
      <c r="B122" s="238"/>
      <c r="C122" s="239"/>
      <c r="D122" s="95"/>
      <c r="E122" s="95"/>
      <c r="F122" s="95"/>
      <c r="G122" s="95"/>
      <c r="H122" s="95"/>
      <c r="I122" s="95"/>
    </row>
    <row r="123" spans="2:9" x14ac:dyDescent="0.2">
      <c r="B123" s="238"/>
      <c r="C123" s="239"/>
      <c r="D123" s="95"/>
      <c r="E123" s="95"/>
      <c r="F123" s="95"/>
      <c r="G123" s="95"/>
      <c r="H123" s="95"/>
      <c r="I123" s="95"/>
    </row>
    <row r="124" spans="2:9" x14ac:dyDescent="0.2">
      <c r="B124" s="238"/>
      <c r="C124" s="239"/>
      <c r="D124" s="95"/>
      <c r="E124" s="95"/>
      <c r="F124" s="95"/>
      <c r="G124" s="95"/>
      <c r="H124" s="95"/>
      <c r="I124" s="95"/>
    </row>
    <row r="125" spans="2:9" x14ac:dyDescent="0.2">
      <c r="B125" s="238"/>
      <c r="C125" s="239"/>
      <c r="D125" s="95"/>
      <c r="E125" s="95"/>
      <c r="F125" s="95"/>
      <c r="G125" s="95"/>
      <c r="H125" s="95"/>
      <c r="I125" s="95"/>
    </row>
    <row r="126" spans="2:9" x14ac:dyDescent="0.2">
      <c r="B126" s="238"/>
      <c r="C126" s="239"/>
      <c r="D126" s="95"/>
      <c r="E126" s="95"/>
      <c r="F126" s="95"/>
      <c r="G126" s="95"/>
      <c r="H126" s="95"/>
      <c r="I126" s="95"/>
    </row>
    <row r="127" spans="2:9" x14ac:dyDescent="0.2">
      <c r="B127" s="238"/>
      <c r="C127" s="239"/>
      <c r="D127" s="95"/>
      <c r="E127" s="95"/>
      <c r="F127" s="95"/>
      <c r="G127" s="95"/>
      <c r="H127" s="95"/>
      <c r="I127" s="95"/>
    </row>
    <row r="128" spans="2:9" x14ac:dyDescent="0.2">
      <c r="B128" s="238"/>
      <c r="C128" s="239"/>
      <c r="D128" s="95"/>
      <c r="E128" s="95"/>
      <c r="F128" s="95"/>
      <c r="G128" s="95"/>
      <c r="H128" s="95"/>
      <c r="I128" s="95"/>
    </row>
    <row r="129" spans="2:9" x14ac:dyDescent="0.2">
      <c r="B129" s="238"/>
      <c r="C129" s="239"/>
      <c r="D129" s="95"/>
      <c r="E129" s="95"/>
      <c r="F129" s="95"/>
      <c r="G129" s="95"/>
      <c r="H129" s="95"/>
      <c r="I129" s="95"/>
    </row>
    <row r="130" spans="2:9" x14ac:dyDescent="0.2">
      <c r="B130" s="238"/>
      <c r="C130" s="239"/>
      <c r="D130" s="95"/>
      <c r="E130" s="95"/>
      <c r="F130" s="95"/>
      <c r="G130" s="95"/>
      <c r="H130" s="95"/>
      <c r="I130" s="95"/>
    </row>
    <row r="131" spans="2:9" x14ac:dyDescent="0.2">
      <c r="B131" s="238"/>
      <c r="C131" s="239"/>
      <c r="D131" s="95"/>
      <c r="E131" s="95"/>
      <c r="F131" s="95"/>
      <c r="G131" s="95"/>
      <c r="H131" s="95"/>
      <c r="I131" s="95"/>
    </row>
    <row r="132" spans="2:9" x14ac:dyDescent="0.2">
      <c r="B132" s="238"/>
      <c r="C132" s="239"/>
      <c r="D132" s="95"/>
      <c r="E132" s="95"/>
      <c r="F132" s="95"/>
      <c r="G132" s="95"/>
      <c r="H132" s="95"/>
      <c r="I132" s="95"/>
    </row>
    <row r="133" spans="2:9" x14ac:dyDescent="0.2">
      <c r="B133" s="238"/>
      <c r="C133" s="239"/>
      <c r="D133" s="95"/>
      <c r="E133" s="95"/>
      <c r="F133" s="95"/>
      <c r="G133" s="95"/>
      <c r="H133" s="95"/>
      <c r="I133" s="95"/>
    </row>
    <row r="134" spans="2:9" x14ac:dyDescent="0.2">
      <c r="B134" s="238"/>
      <c r="C134" s="239"/>
      <c r="D134" s="95"/>
      <c r="E134" s="95"/>
      <c r="F134" s="95"/>
      <c r="G134" s="95"/>
      <c r="H134" s="95"/>
      <c r="I134" s="95"/>
    </row>
    <row r="135" spans="2:9" x14ac:dyDescent="0.2">
      <c r="B135" s="238"/>
      <c r="C135" s="239"/>
      <c r="D135" s="95"/>
      <c r="E135" s="95"/>
      <c r="F135" s="95"/>
      <c r="G135" s="95"/>
      <c r="H135" s="95"/>
      <c r="I135" s="95"/>
    </row>
    <row r="136" spans="2:9" x14ac:dyDescent="0.2">
      <c r="B136" s="238"/>
      <c r="C136" s="239"/>
      <c r="D136" s="95"/>
      <c r="E136" s="95"/>
      <c r="F136" s="95"/>
      <c r="G136" s="95"/>
      <c r="H136" s="95"/>
      <c r="I136" s="95"/>
    </row>
    <row r="137" spans="2:9" x14ac:dyDescent="0.2">
      <c r="B137" s="238"/>
      <c r="C137" s="239"/>
      <c r="D137" s="95"/>
      <c r="E137" s="95"/>
      <c r="F137" s="95"/>
      <c r="G137" s="95"/>
      <c r="H137" s="95"/>
      <c r="I137" s="95"/>
    </row>
    <row r="138" spans="2:9" x14ac:dyDescent="0.2">
      <c r="B138" s="238"/>
      <c r="C138" s="239"/>
      <c r="D138" s="95"/>
      <c r="E138" s="95"/>
      <c r="F138" s="95"/>
      <c r="G138" s="95"/>
      <c r="H138" s="95"/>
      <c r="I138" s="95"/>
    </row>
    <row r="139" spans="2:9" x14ac:dyDescent="0.2">
      <c r="B139" s="238"/>
      <c r="C139" s="239"/>
      <c r="D139" s="95"/>
      <c r="E139" s="95"/>
      <c r="F139" s="95"/>
      <c r="G139" s="95"/>
      <c r="H139" s="95"/>
      <c r="I139" s="95"/>
    </row>
    <row r="140" spans="2:9" x14ac:dyDescent="0.2">
      <c r="B140" s="238"/>
      <c r="C140" s="239"/>
      <c r="D140" s="95"/>
      <c r="E140" s="95"/>
      <c r="F140" s="95"/>
      <c r="G140" s="95"/>
      <c r="H140" s="95"/>
      <c r="I140" s="95"/>
    </row>
    <row r="141" spans="2:9" x14ac:dyDescent="0.2">
      <c r="B141" s="238"/>
      <c r="C141" s="239"/>
      <c r="D141" s="95"/>
      <c r="E141" s="95"/>
      <c r="F141" s="95"/>
      <c r="G141" s="95"/>
      <c r="H141" s="95"/>
      <c r="I141" s="95"/>
    </row>
    <row r="142" spans="2:9" x14ac:dyDescent="0.2">
      <c r="B142" s="238"/>
      <c r="C142" s="239"/>
      <c r="D142" s="95"/>
      <c r="E142" s="95"/>
      <c r="F142" s="95"/>
      <c r="G142" s="95"/>
      <c r="H142" s="95"/>
      <c r="I142" s="95"/>
    </row>
    <row r="143" spans="2:9" x14ac:dyDescent="0.2">
      <c r="B143" s="238"/>
      <c r="C143" s="239"/>
      <c r="D143" s="95"/>
      <c r="E143" s="95"/>
      <c r="F143" s="95"/>
      <c r="G143" s="95"/>
      <c r="H143" s="95"/>
      <c r="I143" s="95"/>
    </row>
    <row r="144" spans="2:9" x14ac:dyDescent="0.2">
      <c r="B144" s="238"/>
      <c r="C144" s="239"/>
      <c r="D144" s="95"/>
      <c r="E144" s="95"/>
      <c r="F144" s="95"/>
      <c r="G144" s="95"/>
      <c r="H144" s="95"/>
      <c r="I144" s="95"/>
    </row>
    <row r="145" spans="2:9" x14ac:dyDescent="0.2">
      <c r="B145" s="238"/>
      <c r="C145" s="239"/>
      <c r="D145" s="95"/>
      <c r="E145" s="95"/>
      <c r="F145" s="95"/>
      <c r="G145" s="95"/>
      <c r="H145" s="95"/>
      <c r="I145" s="95"/>
    </row>
    <row r="146" spans="2:9" x14ac:dyDescent="0.2">
      <c r="B146" s="240"/>
      <c r="C146" s="241"/>
      <c r="D146" s="95"/>
      <c r="E146" s="95"/>
      <c r="F146" s="95"/>
      <c r="G146" s="95"/>
      <c r="H146" s="95"/>
      <c r="I146" s="95"/>
    </row>
    <row r="147" spans="2:9" x14ac:dyDescent="0.2">
      <c r="B147" s="93"/>
      <c r="C147" s="93"/>
      <c r="D147" s="93"/>
      <c r="E147" s="93"/>
      <c r="F147" s="93"/>
      <c r="G147" s="93"/>
      <c r="H147" s="93"/>
    </row>
    <row r="148" spans="2:9" x14ac:dyDescent="0.2">
      <c r="B148" s="93"/>
      <c r="C148" s="93"/>
      <c r="D148" s="93"/>
      <c r="E148" s="93"/>
      <c r="F148" s="93"/>
      <c r="G148" s="93"/>
      <c r="H148" s="93"/>
    </row>
    <row r="149" spans="2:9" x14ac:dyDescent="0.2">
      <c r="B149" s="93"/>
      <c r="C149" s="93"/>
      <c r="D149" s="93"/>
      <c r="E149" s="93"/>
      <c r="F149" s="93"/>
      <c r="G149" s="93"/>
      <c r="H149" s="93"/>
    </row>
    <row r="150" spans="2:9" ht="18" x14ac:dyDescent="0.2">
      <c r="B150" s="91" t="s">
        <v>117</v>
      </c>
      <c r="D150" s="93"/>
      <c r="E150" s="93"/>
      <c r="F150" s="93"/>
      <c r="G150" s="93"/>
      <c r="H150" s="93"/>
    </row>
    <row r="151" spans="2:9" ht="15" x14ac:dyDescent="0.2">
      <c r="B151" s="90" t="s">
        <v>118</v>
      </c>
      <c r="D151" s="93"/>
      <c r="E151" s="93"/>
      <c r="F151" s="93"/>
      <c r="G151" s="93"/>
      <c r="H151" s="93"/>
    </row>
    <row r="152" spans="2:9" x14ac:dyDescent="0.2">
      <c r="B152" s="92"/>
      <c r="D152" s="93"/>
      <c r="E152" s="93"/>
      <c r="F152" s="93"/>
      <c r="G152" s="93"/>
      <c r="H152" s="93"/>
    </row>
    <row r="153" spans="2:9" x14ac:dyDescent="0.2">
      <c r="B153" s="236"/>
      <c r="C153" s="237"/>
      <c r="D153" s="93"/>
      <c r="E153" s="93"/>
      <c r="F153" s="93"/>
      <c r="G153" s="93"/>
      <c r="H153" s="93"/>
    </row>
    <row r="154" spans="2:9" x14ac:dyDescent="0.2">
      <c r="B154" s="238"/>
      <c r="C154" s="239"/>
      <c r="D154" s="93"/>
      <c r="E154" s="93"/>
      <c r="F154" s="93"/>
      <c r="G154" s="93"/>
      <c r="H154" s="93"/>
    </row>
    <row r="155" spans="2:9" x14ac:dyDescent="0.2">
      <c r="B155" s="238"/>
      <c r="C155" s="239"/>
      <c r="D155" s="93"/>
      <c r="E155" s="93"/>
      <c r="F155" s="93"/>
      <c r="G155" s="93"/>
      <c r="H155" s="93"/>
    </row>
    <row r="156" spans="2:9" x14ac:dyDescent="0.2">
      <c r="B156" s="238"/>
      <c r="C156" s="239"/>
      <c r="D156" s="93"/>
      <c r="E156" s="93"/>
      <c r="F156" s="93"/>
      <c r="G156" s="93"/>
      <c r="H156" s="93"/>
    </row>
    <row r="157" spans="2:9" x14ac:dyDescent="0.2">
      <c r="B157" s="238"/>
      <c r="C157" s="239"/>
      <c r="D157" s="93"/>
      <c r="E157" s="93"/>
      <c r="F157" s="93"/>
      <c r="G157" s="93"/>
      <c r="H157" s="93"/>
    </row>
    <row r="158" spans="2:9" x14ac:dyDescent="0.2">
      <c r="B158" s="238"/>
      <c r="C158" s="239"/>
      <c r="D158" s="93"/>
      <c r="E158" s="93"/>
      <c r="F158" s="93"/>
      <c r="G158" s="93"/>
      <c r="H158" s="93"/>
    </row>
    <row r="159" spans="2:9" x14ac:dyDescent="0.2">
      <c r="B159" s="238"/>
      <c r="C159" s="239"/>
      <c r="D159" s="93"/>
      <c r="E159" s="93"/>
      <c r="F159" s="93"/>
      <c r="G159" s="93"/>
      <c r="H159" s="93"/>
    </row>
    <row r="160" spans="2:9" x14ac:dyDescent="0.2">
      <c r="B160" s="238"/>
      <c r="C160" s="239"/>
      <c r="D160" s="93"/>
      <c r="E160" s="93"/>
      <c r="F160" s="93"/>
      <c r="G160" s="93"/>
      <c r="H160" s="93"/>
    </row>
    <row r="161" spans="2:8" x14ac:dyDescent="0.2">
      <c r="B161" s="238"/>
      <c r="C161" s="239"/>
      <c r="D161" s="93"/>
      <c r="E161" s="93"/>
      <c r="F161" s="93"/>
      <c r="G161" s="93"/>
      <c r="H161" s="93"/>
    </row>
    <row r="162" spans="2:8" x14ac:dyDescent="0.2">
      <c r="B162" s="238"/>
      <c r="C162" s="239"/>
      <c r="D162" s="93"/>
      <c r="E162" s="93"/>
      <c r="F162" s="93"/>
      <c r="G162" s="93"/>
      <c r="H162" s="93"/>
    </row>
    <row r="163" spans="2:8" x14ac:dyDescent="0.2">
      <c r="B163" s="238"/>
      <c r="C163" s="239"/>
      <c r="D163" s="93"/>
      <c r="E163" s="93"/>
      <c r="F163" s="93"/>
      <c r="G163" s="93"/>
      <c r="H163" s="93"/>
    </row>
    <row r="164" spans="2:8" x14ac:dyDescent="0.2">
      <c r="B164" s="238"/>
      <c r="C164" s="239"/>
      <c r="D164" s="93"/>
      <c r="E164" s="93"/>
      <c r="F164" s="93"/>
      <c r="G164" s="93"/>
      <c r="H164" s="93"/>
    </row>
    <row r="165" spans="2:8" x14ac:dyDescent="0.2">
      <c r="B165" s="238"/>
      <c r="C165" s="239"/>
      <c r="D165" s="93"/>
      <c r="E165" s="93"/>
      <c r="F165" s="93"/>
      <c r="G165" s="93"/>
      <c r="H165" s="93"/>
    </row>
    <row r="166" spans="2:8" x14ac:dyDescent="0.2">
      <c r="B166" s="238"/>
      <c r="C166" s="239"/>
      <c r="D166" s="93"/>
      <c r="E166" s="93"/>
      <c r="F166" s="93"/>
      <c r="G166" s="93"/>
      <c r="H166" s="93"/>
    </row>
    <row r="167" spans="2:8" x14ac:dyDescent="0.2">
      <c r="B167" s="238"/>
      <c r="C167" s="239"/>
      <c r="D167" s="93"/>
      <c r="E167" s="93"/>
      <c r="F167" s="93"/>
      <c r="G167" s="93"/>
      <c r="H167" s="93"/>
    </row>
    <row r="168" spans="2:8" x14ac:dyDescent="0.2">
      <c r="B168" s="238"/>
      <c r="C168" s="239"/>
      <c r="D168" s="93"/>
      <c r="E168" s="93"/>
      <c r="F168" s="93"/>
      <c r="G168" s="93"/>
      <c r="H168" s="93"/>
    </row>
    <row r="169" spans="2:8" x14ac:dyDescent="0.2">
      <c r="B169" s="238"/>
      <c r="C169" s="239"/>
      <c r="D169" s="93"/>
      <c r="E169" s="93"/>
      <c r="F169" s="93"/>
      <c r="G169" s="93"/>
      <c r="H169" s="93"/>
    </row>
    <row r="170" spans="2:8" x14ac:dyDescent="0.2">
      <c r="B170" s="238"/>
      <c r="C170" s="239"/>
      <c r="D170" s="93"/>
      <c r="E170" s="93"/>
      <c r="F170" s="93"/>
      <c r="G170" s="93"/>
      <c r="H170" s="93"/>
    </row>
    <row r="171" spans="2:8" x14ac:dyDescent="0.2">
      <c r="B171" s="238"/>
      <c r="C171" s="239"/>
      <c r="D171" s="93"/>
      <c r="E171" s="93"/>
      <c r="F171" s="93"/>
      <c r="G171" s="93"/>
      <c r="H171" s="93"/>
    </row>
    <row r="172" spans="2:8" x14ac:dyDescent="0.2">
      <c r="B172" s="238"/>
      <c r="C172" s="239"/>
      <c r="D172" s="93"/>
      <c r="E172" s="93"/>
      <c r="F172" s="93"/>
      <c r="G172" s="93"/>
      <c r="H172" s="93"/>
    </row>
    <row r="173" spans="2:8" x14ac:dyDescent="0.2">
      <c r="B173" s="238"/>
      <c r="C173" s="239"/>
      <c r="D173" s="93"/>
      <c r="E173" s="93"/>
      <c r="F173" s="93"/>
      <c r="G173" s="93"/>
      <c r="H173" s="93"/>
    </row>
    <row r="174" spans="2:8" x14ac:dyDescent="0.2">
      <c r="B174" s="238"/>
      <c r="C174" s="239"/>
      <c r="D174" s="93"/>
      <c r="E174" s="93"/>
      <c r="F174" s="93"/>
      <c r="G174" s="93"/>
      <c r="H174" s="93"/>
    </row>
    <row r="175" spans="2:8" x14ac:dyDescent="0.2">
      <c r="B175" s="238"/>
      <c r="C175" s="239"/>
      <c r="D175" s="93"/>
      <c r="E175" s="93"/>
      <c r="F175" s="93"/>
      <c r="G175" s="93"/>
      <c r="H175" s="93"/>
    </row>
    <row r="176" spans="2:8" x14ac:dyDescent="0.2">
      <c r="B176" s="238"/>
      <c r="C176" s="239"/>
      <c r="D176" s="93"/>
      <c r="E176" s="93"/>
      <c r="F176" s="93"/>
      <c r="G176" s="93"/>
      <c r="H176" s="93"/>
    </row>
    <row r="177" spans="2:8" x14ac:dyDescent="0.2">
      <c r="B177" s="238"/>
      <c r="C177" s="239"/>
      <c r="D177" s="93"/>
      <c r="E177" s="93"/>
      <c r="F177" s="93"/>
      <c r="G177" s="93"/>
      <c r="H177" s="93"/>
    </row>
    <row r="178" spans="2:8" x14ac:dyDescent="0.2">
      <c r="B178" s="238"/>
      <c r="C178" s="239"/>
      <c r="D178" s="93"/>
      <c r="E178" s="93"/>
      <c r="F178" s="93"/>
      <c r="G178" s="93"/>
      <c r="H178" s="93"/>
    </row>
    <row r="179" spans="2:8" x14ac:dyDescent="0.2">
      <c r="B179" s="238"/>
      <c r="C179" s="239"/>
      <c r="D179" s="93"/>
      <c r="E179" s="93"/>
      <c r="F179" s="93"/>
      <c r="G179" s="93"/>
      <c r="H179" s="93"/>
    </row>
    <row r="180" spans="2:8" x14ac:dyDescent="0.2">
      <c r="B180" s="238"/>
      <c r="C180" s="239"/>
    </row>
    <row r="181" spans="2:8" x14ac:dyDescent="0.2">
      <c r="B181" s="240"/>
      <c r="C181" s="241"/>
    </row>
    <row r="182" spans="2:8" x14ac:dyDescent="0.2">
      <c r="B182" s="96"/>
      <c r="C182" s="96"/>
    </row>
    <row r="183" spans="2:8" ht="18" x14ac:dyDescent="0.2">
      <c r="B183" s="91" t="s">
        <v>14</v>
      </c>
      <c r="C183" s="96"/>
    </row>
    <row r="184" spans="2:8" ht="18" x14ac:dyDescent="0.25">
      <c r="B184" s="25" t="s">
        <v>119</v>
      </c>
    </row>
    <row r="185" spans="2:8" x14ac:dyDescent="0.2">
      <c r="B185" s="65"/>
    </row>
    <row r="186" spans="2:8" x14ac:dyDescent="0.2">
      <c r="B186" s="227"/>
      <c r="C186" s="228"/>
      <c r="D186" s="228"/>
      <c r="E186" s="228"/>
      <c r="F186" s="228"/>
      <c r="G186" s="228"/>
      <c r="H186" s="229"/>
    </row>
    <row r="187" spans="2:8" x14ac:dyDescent="0.2">
      <c r="B187" s="233"/>
      <c r="C187" s="234"/>
      <c r="D187" s="234"/>
      <c r="E187" s="234"/>
      <c r="F187" s="234"/>
      <c r="G187" s="234"/>
      <c r="H187" s="235"/>
    </row>
    <row r="188" spans="2:8" x14ac:dyDescent="0.2">
      <c r="B188" s="233"/>
      <c r="C188" s="234"/>
      <c r="D188" s="234"/>
      <c r="E188" s="234"/>
      <c r="F188" s="234"/>
      <c r="G188" s="234"/>
      <c r="H188" s="235"/>
    </row>
    <row r="189" spans="2:8" x14ac:dyDescent="0.2">
      <c r="B189" s="230"/>
      <c r="C189" s="231"/>
      <c r="D189" s="231"/>
      <c r="E189" s="231"/>
      <c r="F189" s="231"/>
      <c r="G189" s="231"/>
      <c r="H189" s="232"/>
    </row>
    <row r="190" spans="2:8" x14ac:dyDescent="0.2">
      <c r="B190" s="97"/>
      <c r="C190" s="97"/>
      <c r="D190" s="97"/>
      <c r="E190" s="97"/>
      <c r="F190" s="97"/>
      <c r="G190" s="97"/>
      <c r="H190" s="97"/>
    </row>
    <row r="191" spans="2:8" x14ac:dyDescent="0.2">
      <c r="B191" s="97"/>
      <c r="C191" s="97"/>
      <c r="D191" s="97"/>
      <c r="E191" s="97"/>
      <c r="F191" s="97"/>
      <c r="G191" s="97"/>
      <c r="H191" s="97"/>
    </row>
    <row r="193" spans="2:8" ht="20.25" x14ac:dyDescent="0.3">
      <c r="B193" s="16" t="s">
        <v>120</v>
      </c>
    </row>
    <row r="194" spans="2:8" ht="18" x14ac:dyDescent="0.25">
      <c r="B194" s="25" t="s">
        <v>121</v>
      </c>
    </row>
    <row r="195" spans="2:8" x14ac:dyDescent="0.2">
      <c r="B195" s="2"/>
    </row>
    <row r="196" spans="2:8" x14ac:dyDescent="0.2">
      <c r="B196" s="227"/>
      <c r="C196" s="228"/>
      <c r="D196" s="228"/>
      <c r="E196" s="228"/>
      <c r="F196" s="228"/>
      <c r="G196" s="228"/>
      <c r="H196" s="229"/>
    </row>
    <row r="197" spans="2:8" x14ac:dyDescent="0.2">
      <c r="B197" s="230"/>
      <c r="C197" s="231"/>
      <c r="D197" s="231"/>
      <c r="E197" s="231"/>
      <c r="F197" s="231"/>
      <c r="G197" s="231"/>
      <c r="H197" s="232"/>
    </row>
    <row r="198" spans="2:8" x14ac:dyDescent="0.2">
      <c r="B198" s="98"/>
      <c r="C198" s="98"/>
      <c r="D198" s="98"/>
    </row>
  </sheetData>
  <sheetProtection sheet="1" objects="1" selectLockedCells="1"/>
  <mergeCells count="13">
    <mergeCell ref="B5:H5"/>
    <mergeCell ref="B10:H10"/>
    <mergeCell ref="B15:H15"/>
    <mergeCell ref="B6:H9"/>
    <mergeCell ref="B11:H14"/>
    <mergeCell ref="B16:H20"/>
    <mergeCell ref="B196:H197"/>
    <mergeCell ref="B186:H189"/>
    <mergeCell ref="B118:C146"/>
    <mergeCell ref="B84:C112"/>
    <mergeCell ref="B38:D38"/>
    <mergeCell ref="B153:C181"/>
    <mergeCell ref="B60:H77"/>
  </mergeCells>
  <conditionalFormatting sqref="C42:C53 D44:D45">
    <cfRule type="expression" dxfId="24" priority="9">
      <formula>AND($B$28="Nei",+$B$29="Nei")</formula>
    </cfRule>
  </conditionalFormatting>
  <conditionalFormatting sqref="D42:D43 D46:D53">
    <cfRule type="expression" dxfId="23" priority="1">
      <formula>$B$29="Nei"</formula>
    </cfRule>
  </conditionalFormatting>
  <conditionalFormatting sqref="D48">
    <cfRule type="expression" dxfId="22" priority="2">
      <formula>AND($B$28="Nei",+$B$29="Nei")</formula>
    </cfRule>
  </conditionalFormatting>
  <dataValidations xWindow="286" yWindow="594" count="1">
    <dataValidation type="list" errorStyle="information" allowBlank="1" showInputMessage="1" showErrorMessage="1" errorTitle="Feil input" error="Velg Ja eller Nei ved å bruke nedtrekksmenyen." promptTitle="Velg for gjeldende faktorer" prompt="Velg Ja eller Nei fra nedtrekksmenyen" sqref="B28:B30" xr:uid="{2221C4B6-696F-4E13-B673-C5A3EC47E295}">
      <formula1>"Ja,Nei"</formula1>
    </dataValidation>
  </dataValidations>
  <pageMargins left="0.7" right="0.7" top="0.75" bottom="0.75" header="0.3" footer="0.3"/>
  <pageSetup scale="37" fitToHeight="0" orientation="portrait" r:id="rId1"/>
  <headerFooter>
    <oddFooter>&amp;L_x000D_&amp;1#&amp;"Calibri"&amp;8&amp;K000000 Klasse: Åpen</oddFooter>
  </headerFooter>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DFDF95-9123-411E-96D5-BE02B0D7294A}">
  <sheetPr codeName="Sheet3">
    <tabColor theme="2" tint="-9.9978637043366805E-2"/>
  </sheetPr>
  <dimension ref="A2:O131"/>
  <sheetViews>
    <sheetView showGridLines="0" zoomScale="80" zoomScaleNormal="80" workbookViewId="0">
      <selection activeCell="B12" sqref="B12:O25"/>
    </sheetView>
  </sheetViews>
  <sheetFormatPr baseColWidth="10" defaultColWidth="11.42578125" defaultRowHeight="14.25" x14ac:dyDescent="0.2"/>
  <cols>
    <col min="1" max="16384" width="11.42578125" style="1"/>
  </cols>
  <sheetData>
    <row r="2" spans="1:15" ht="30" customHeight="1" x14ac:dyDescent="0.5">
      <c r="B2" s="28" t="s">
        <v>123</v>
      </c>
    </row>
    <row r="3" spans="1:15" ht="20.25" x14ac:dyDescent="0.3">
      <c r="B3" s="16"/>
    </row>
    <row r="4" spans="1:15" ht="49.5" customHeight="1" x14ac:dyDescent="0.2">
      <c r="A4" s="6"/>
      <c r="B4" s="249"/>
      <c r="C4" s="249"/>
      <c r="D4" s="249"/>
      <c r="E4" s="249"/>
      <c r="F4" s="249"/>
      <c r="G4" s="249"/>
      <c r="H4" s="249"/>
      <c r="I4" s="249"/>
      <c r="J4" s="249"/>
      <c r="K4" s="249"/>
      <c r="L4" s="249"/>
      <c r="M4" s="249"/>
      <c r="N4" s="249"/>
      <c r="O4" s="249"/>
    </row>
    <row r="5" spans="1:15" ht="18.75" x14ac:dyDescent="0.3">
      <c r="B5" s="23"/>
    </row>
    <row r="6" spans="1:15" ht="15" x14ac:dyDescent="0.2">
      <c r="B6" s="254" t="s">
        <v>15</v>
      </c>
      <c r="C6" s="254"/>
      <c r="D6" s="254"/>
      <c r="E6" s="254"/>
      <c r="F6" s="254"/>
      <c r="G6" s="254"/>
      <c r="H6" s="254"/>
      <c r="I6" s="254"/>
      <c r="J6" s="254"/>
      <c r="K6" s="254"/>
      <c r="L6" s="254"/>
      <c r="M6" s="254"/>
      <c r="N6" s="254"/>
      <c r="O6" s="254"/>
    </row>
    <row r="7" spans="1:15" ht="6" customHeight="1" x14ac:dyDescent="0.2">
      <c r="B7" s="2"/>
    </row>
    <row r="8" spans="1:15" x14ac:dyDescent="0.2">
      <c r="B8" s="2"/>
    </row>
    <row r="9" spans="1:15" ht="20.25" x14ac:dyDescent="0.3">
      <c r="B9" s="16" t="s">
        <v>16</v>
      </c>
    </row>
    <row r="10" spans="1:15" ht="18" x14ac:dyDescent="0.25">
      <c r="B10" s="25" t="s">
        <v>124</v>
      </c>
    </row>
    <row r="11" spans="1:15" ht="15" x14ac:dyDescent="0.2">
      <c r="B11" s="21"/>
    </row>
    <row r="12" spans="1:15" ht="18" x14ac:dyDescent="0.2">
      <c r="A12" s="6"/>
      <c r="B12" s="250"/>
      <c r="C12" s="251"/>
      <c r="D12" s="251"/>
      <c r="E12" s="251"/>
      <c r="F12" s="251"/>
      <c r="G12" s="251"/>
      <c r="H12" s="251"/>
      <c r="I12" s="251"/>
      <c r="J12" s="251"/>
      <c r="K12" s="251"/>
      <c r="L12" s="251"/>
      <c r="M12" s="251"/>
      <c r="N12" s="251"/>
      <c r="O12" s="252"/>
    </row>
    <row r="13" spans="1:15" x14ac:dyDescent="0.2">
      <c r="B13" s="221"/>
      <c r="C13" s="222"/>
      <c r="D13" s="222"/>
      <c r="E13" s="222"/>
      <c r="F13" s="222"/>
      <c r="G13" s="222"/>
      <c r="H13" s="222"/>
      <c r="I13" s="222"/>
      <c r="J13" s="222"/>
      <c r="K13" s="222"/>
      <c r="L13" s="222"/>
      <c r="M13" s="222"/>
      <c r="N13" s="222"/>
      <c r="O13" s="223"/>
    </row>
    <row r="14" spans="1:15" ht="18" x14ac:dyDescent="0.2">
      <c r="A14" s="6"/>
      <c r="B14" s="221"/>
      <c r="C14" s="222"/>
      <c r="D14" s="222"/>
      <c r="E14" s="222"/>
      <c r="F14" s="222"/>
      <c r="G14" s="222"/>
      <c r="H14" s="222"/>
      <c r="I14" s="222"/>
      <c r="J14" s="222"/>
      <c r="K14" s="222"/>
      <c r="L14" s="222"/>
      <c r="M14" s="222"/>
      <c r="N14" s="222"/>
      <c r="O14" s="223"/>
    </row>
    <row r="15" spans="1:15" x14ac:dyDescent="0.2">
      <c r="B15" s="221"/>
      <c r="C15" s="222"/>
      <c r="D15" s="222"/>
      <c r="E15" s="222"/>
      <c r="F15" s="222"/>
      <c r="G15" s="222"/>
      <c r="H15" s="222"/>
      <c r="I15" s="222"/>
      <c r="J15" s="222"/>
      <c r="K15" s="222"/>
      <c r="L15" s="222"/>
      <c r="M15" s="222"/>
      <c r="N15" s="222"/>
      <c r="O15" s="223"/>
    </row>
    <row r="16" spans="1:15" ht="18" x14ac:dyDescent="0.2">
      <c r="A16" s="6"/>
      <c r="B16" s="221"/>
      <c r="C16" s="222"/>
      <c r="D16" s="222"/>
      <c r="E16" s="222"/>
      <c r="F16" s="222"/>
      <c r="G16" s="222"/>
      <c r="H16" s="222"/>
      <c r="I16" s="222"/>
      <c r="J16" s="222"/>
      <c r="K16" s="222"/>
      <c r="L16" s="222"/>
      <c r="M16" s="222"/>
      <c r="N16" s="222"/>
      <c r="O16" s="223"/>
    </row>
    <row r="17" spans="1:15" x14ac:dyDescent="0.2">
      <c r="B17" s="221"/>
      <c r="C17" s="222"/>
      <c r="D17" s="222"/>
      <c r="E17" s="222"/>
      <c r="F17" s="222"/>
      <c r="G17" s="222"/>
      <c r="H17" s="222"/>
      <c r="I17" s="222"/>
      <c r="J17" s="222"/>
      <c r="K17" s="222"/>
      <c r="L17" s="222"/>
      <c r="M17" s="222"/>
      <c r="N17" s="222"/>
      <c r="O17" s="223"/>
    </row>
    <row r="18" spans="1:15" ht="18" x14ac:dyDescent="0.2">
      <c r="A18" s="6"/>
      <c r="B18" s="221"/>
      <c r="C18" s="222"/>
      <c r="D18" s="222"/>
      <c r="E18" s="222"/>
      <c r="F18" s="222"/>
      <c r="G18" s="222"/>
      <c r="H18" s="222"/>
      <c r="I18" s="222"/>
      <c r="J18" s="222"/>
      <c r="K18" s="222"/>
      <c r="L18" s="222"/>
      <c r="M18" s="222"/>
      <c r="N18" s="222"/>
      <c r="O18" s="223"/>
    </row>
    <row r="19" spans="1:15" x14ac:dyDescent="0.2">
      <c r="B19" s="221"/>
      <c r="C19" s="222"/>
      <c r="D19" s="222"/>
      <c r="E19" s="222"/>
      <c r="F19" s="222"/>
      <c r="G19" s="222"/>
      <c r="H19" s="222"/>
      <c r="I19" s="222"/>
      <c r="J19" s="222"/>
      <c r="K19" s="222"/>
      <c r="L19" s="222"/>
      <c r="M19" s="222"/>
      <c r="N19" s="222"/>
      <c r="O19" s="223"/>
    </row>
    <row r="20" spans="1:15" ht="18" x14ac:dyDescent="0.2">
      <c r="A20" s="6"/>
      <c r="B20" s="221"/>
      <c r="C20" s="222"/>
      <c r="D20" s="222"/>
      <c r="E20" s="222"/>
      <c r="F20" s="222"/>
      <c r="G20" s="222"/>
      <c r="H20" s="222"/>
      <c r="I20" s="222"/>
      <c r="J20" s="222"/>
      <c r="K20" s="222"/>
      <c r="L20" s="222"/>
      <c r="M20" s="222"/>
      <c r="N20" s="222"/>
      <c r="O20" s="223"/>
    </row>
    <row r="21" spans="1:15" x14ac:dyDescent="0.2">
      <c r="B21" s="221"/>
      <c r="C21" s="222"/>
      <c r="D21" s="222"/>
      <c r="E21" s="222"/>
      <c r="F21" s="222"/>
      <c r="G21" s="222"/>
      <c r="H21" s="222"/>
      <c r="I21" s="222"/>
      <c r="J21" s="222"/>
      <c r="K21" s="222"/>
      <c r="L21" s="222"/>
      <c r="M21" s="222"/>
      <c r="N21" s="222"/>
      <c r="O21" s="223"/>
    </row>
    <row r="22" spans="1:15" ht="18" x14ac:dyDescent="0.2">
      <c r="A22" s="6"/>
      <c r="B22" s="221"/>
      <c r="C22" s="222"/>
      <c r="D22" s="222"/>
      <c r="E22" s="222"/>
      <c r="F22" s="222"/>
      <c r="G22" s="222"/>
      <c r="H22" s="222"/>
      <c r="I22" s="222"/>
      <c r="J22" s="222"/>
      <c r="K22" s="222"/>
      <c r="L22" s="222"/>
      <c r="M22" s="222"/>
      <c r="N22" s="222"/>
      <c r="O22" s="223"/>
    </row>
    <row r="23" spans="1:15" x14ac:dyDescent="0.2">
      <c r="B23" s="221"/>
      <c r="C23" s="222"/>
      <c r="D23" s="222"/>
      <c r="E23" s="222"/>
      <c r="F23" s="222"/>
      <c r="G23" s="222"/>
      <c r="H23" s="222"/>
      <c r="I23" s="222"/>
      <c r="J23" s="222"/>
      <c r="K23" s="222"/>
      <c r="L23" s="222"/>
      <c r="M23" s="222"/>
      <c r="N23" s="222"/>
      <c r="O23" s="223"/>
    </row>
    <row r="24" spans="1:15" ht="18" x14ac:dyDescent="0.2">
      <c r="A24" s="6"/>
      <c r="B24" s="221"/>
      <c r="C24" s="222"/>
      <c r="D24" s="222"/>
      <c r="E24" s="222"/>
      <c r="F24" s="222"/>
      <c r="G24" s="222"/>
      <c r="H24" s="222"/>
      <c r="I24" s="222"/>
      <c r="J24" s="222"/>
      <c r="K24" s="222"/>
      <c r="L24" s="222"/>
      <c r="M24" s="222"/>
      <c r="N24" s="222"/>
      <c r="O24" s="223"/>
    </row>
    <row r="25" spans="1:15" x14ac:dyDescent="0.2">
      <c r="B25" s="224"/>
      <c r="C25" s="225"/>
      <c r="D25" s="225"/>
      <c r="E25" s="225"/>
      <c r="F25" s="225"/>
      <c r="G25" s="225"/>
      <c r="H25" s="225"/>
      <c r="I25" s="225"/>
      <c r="J25" s="225"/>
      <c r="K25" s="225"/>
      <c r="L25" s="225"/>
      <c r="M25" s="225"/>
      <c r="N25" s="225"/>
      <c r="O25" s="226"/>
    </row>
    <row r="26" spans="1:15" x14ac:dyDescent="0.2">
      <c r="B26" s="12"/>
      <c r="C26" s="12"/>
      <c r="D26" s="12"/>
      <c r="E26" s="12"/>
      <c r="F26" s="12"/>
      <c r="G26" s="12"/>
      <c r="H26" s="12"/>
      <c r="I26" s="12"/>
      <c r="J26" s="12"/>
      <c r="K26" s="12"/>
      <c r="L26" s="12"/>
      <c r="M26" s="12"/>
      <c r="N26" s="12"/>
      <c r="O26" s="12"/>
    </row>
    <row r="27" spans="1:15" ht="11.1" customHeight="1" x14ac:dyDescent="0.2">
      <c r="A27" s="6"/>
    </row>
    <row r="28" spans="1:15" ht="11.1" customHeight="1" x14ac:dyDescent="0.2"/>
    <row r="29" spans="1:15" ht="20.25" x14ac:dyDescent="0.3">
      <c r="B29" s="16" t="s">
        <v>17</v>
      </c>
    </row>
    <row r="30" spans="1:15" ht="18" x14ac:dyDescent="0.2">
      <c r="B30" s="253" t="s">
        <v>125</v>
      </c>
      <c r="C30" s="253"/>
      <c r="D30" s="253"/>
      <c r="E30" s="253"/>
      <c r="F30" s="253"/>
      <c r="G30" s="253"/>
      <c r="H30" s="253"/>
      <c r="I30" s="253"/>
      <c r="J30" s="253"/>
      <c r="K30" s="253"/>
      <c r="L30" s="253"/>
      <c r="M30" s="253"/>
      <c r="N30" s="253"/>
      <c r="O30" s="253"/>
    </row>
    <row r="31" spans="1:15" ht="14.25" customHeight="1" x14ac:dyDescent="0.2">
      <c r="B31" s="22"/>
      <c r="C31" s="20"/>
      <c r="D31" s="20"/>
      <c r="E31" s="20"/>
      <c r="F31" s="20"/>
      <c r="G31" s="20"/>
      <c r="H31" s="20"/>
      <c r="I31" s="20"/>
      <c r="J31" s="20"/>
      <c r="K31" s="20"/>
      <c r="L31" s="20"/>
      <c r="M31" s="20"/>
      <c r="N31" s="20"/>
      <c r="O31" s="20"/>
    </row>
    <row r="32" spans="1:15" x14ac:dyDescent="0.2">
      <c r="B32" s="250"/>
      <c r="C32" s="251"/>
      <c r="D32" s="251"/>
      <c r="E32" s="251"/>
      <c r="F32" s="251"/>
      <c r="G32" s="251"/>
      <c r="H32" s="251"/>
      <c r="I32" s="251"/>
      <c r="J32" s="251"/>
      <c r="K32" s="251"/>
      <c r="L32" s="251"/>
      <c r="M32" s="251"/>
      <c r="N32" s="251"/>
      <c r="O32" s="252"/>
    </row>
    <row r="33" spans="2:15" x14ac:dyDescent="0.2">
      <c r="B33" s="221"/>
      <c r="C33" s="222"/>
      <c r="D33" s="222"/>
      <c r="E33" s="222"/>
      <c r="F33" s="222"/>
      <c r="G33" s="222"/>
      <c r="H33" s="222"/>
      <c r="I33" s="222"/>
      <c r="J33" s="222"/>
      <c r="K33" s="222"/>
      <c r="L33" s="222"/>
      <c r="M33" s="222"/>
      <c r="N33" s="222"/>
      <c r="O33" s="223"/>
    </row>
    <row r="34" spans="2:15" x14ac:dyDescent="0.2">
      <c r="B34" s="221"/>
      <c r="C34" s="222"/>
      <c r="D34" s="222"/>
      <c r="E34" s="222"/>
      <c r="F34" s="222"/>
      <c r="G34" s="222"/>
      <c r="H34" s="222"/>
      <c r="I34" s="222"/>
      <c r="J34" s="222"/>
      <c r="K34" s="222"/>
      <c r="L34" s="222"/>
      <c r="M34" s="222"/>
      <c r="N34" s="222"/>
      <c r="O34" s="223"/>
    </row>
    <row r="35" spans="2:15" x14ac:dyDescent="0.2">
      <c r="B35" s="221"/>
      <c r="C35" s="222"/>
      <c r="D35" s="222"/>
      <c r="E35" s="222"/>
      <c r="F35" s="222"/>
      <c r="G35" s="222"/>
      <c r="H35" s="222"/>
      <c r="I35" s="222"/>
      <c r="J35" s="222"/>
      <c r="K35" s="222"/>
      <c r="L35" s="222"/>
      <c r="M35" s="222"/>
      <c r="N35" s="222"/>
      <c r="O35" s="223"/>
    </row>
    <row r="36" spans="2:15" x14ac:dyDescent="0.2">
      <c r="B36" s="221"/>
      <c r="C36" s="222"/>
      <c r="D36" s="222"/>
      <c r="E36" s="222"/>
      <c r="F36" s="222"/>
      <c r="G36" s="222"/>
      <c r="H36" s="222"/>
      <c r="I36" s="222"/>
      <c r="J36" s="222"/>
      <c r="K36" s="222"/>
      <c r="L36" s="222"/>
      <c r="M36" s="222"/>
      <c r="N36" s="222"/>
      <c r="O36" s="223"/>
    </row>
    <row r="37" spans="2:15" x14ac:dyDescent="0.2">
      <c r="B37" s="221"/>
      <c r="C37" s="222"/>
      <c r="D37" s="222"/>
      <c r="E37" s="222"/>
      <c r="F37" s="222"/>
      <c r="G37" s="222"/>
      <c r="H37" s="222"/>
      <c r="I37" s="222"/>
      <c r="J37" s="222"/>
      <c r="K37" s="222"/>
      <c r="L37" s="222"/>
      <c r="M37" s="222"/>
      <c r="N37" s="222"/>
      <c r="O37" s="223"/>
    </row>
    <row r="38" spans="2:15" x14ac:dyDescent="0.2">
      <c r="B38" s="221"/>
      <c r="C38" s="222"/>
      <c r="D38" s="222"/>
      <c r="E38" s="222"/>
      <c r="F38" s="222"/>
      <c r="G38" s="222"/>
      <c r="H38" s="222"/>
      <c r="I38" s="222"/>
      <c r="J38" s="222"/>
      <c r="K38" s="222"/>
      <c r="L38" s="222"/>
      <c r="M38" s="222"/>
      <c r="N38" s="222"/>
      <c r="O38" s="223"/>
    </row>
    <row r="39" spans="2:15" x14ac:dyDescent="0.2">
      <c r="B39" s="221"/>
      <c r="C39" s="222"/>
      <c r="D39" s="222"/>
      <c r="E39" s="222"/>
      <c r="F39" s="222"/>
      <c r="G39" s="222"/>
      <c r="H39" s="222"/>
      <c r="I39" s="222"/>
      <c r="J39" s="222"/>
      <c r="K39" s="222"/>
      <c r="L39" s="222"/>
      <c r="M39" s="222"/>
      <c r="N39" s="222"/>
      <c r="O39" s="223"/>
    </row>
    <row r="40" spans="2:15" x14ac:dyDescent="0.2">
      <c r="B40" s="221"/>
      <c r="C40" s="222"/>
      <c r="D40" s="222"/>
      <c r="E40" s="222"/>
      <c r="F40" s="222"/>
      <c r="G40" s="222"/>
      <c r="H40" s="222"/>
      <c r="I40" s="222"/>
      <c r="J40" s="222"/>
      <c r="K40" s="222"/>
      <c r="L40" s="222"/>
      <c r="M40" s="222"/>
      <c r="N40" s="222"/>
      <c r="O40" s="223"/>
    </row>
    <row r="41" spans="2:15" x14ac:dyDescent="0.2">
      <c r="B41" s="221"/>
      <c r="C41" s="222"/>
      <c r="D41" s="222"/>
      <c r="E41" s="222"/>
      <c r="F41" s="222"/>
      <c r="G41" s="222"/>
      <c r="H41" s="222"/>
      <c r="I41" s="222"/>
      <c r="J41" s="222"/>
      <c r="K41" s="222"/>
      <c r="L41" s="222"/>
      <c r="M41" s="222"/>
      <c r="N41" s="222"/>
      <c r="O41" s="223"/>
    </row>
    <row r="42" spans="2:15" x14ac:dyDescent="0.2">
      <c r="B42" s="221"/>
      <c r="C42" s="222"/>
      <c r="D42" s="222"/>
      <c r="E42" s="222"/>
      <c r="F42" s="222"/>
      <c r="G42" s="222"/>
      <c r="H42" s="222"/>
      <c r="I42" s="222"/>
      <c r="J42" s="222"/>
      <c r="K42" s="222"/>
      <c r="L42" s="222"/>
      <c r="M42" s="222"/>
      <c r="N42" s="222"/>
      <c r="O42" s="223"/>
    </row>
    <row r="43" spans="2:15" x14ac:dyDescent="0.2">
      <c r="B43" s="221"/>
      <c r="C43" s="222"/>
      <c r="D43" s="222"/>
      <c r="E43" s="222"/>
      <c r="F43" s="222"/>
      <c r="G43" s="222"/>
      <c r="H43" s="222"/>
      <c r="I43" s="222"/>
      <c r="J43" s="222"/>
      <c r="K43" s="222"/>
      <c r="L43" s="222"/>
      <c r="M43" s="222"/>
      <c r="N43" s="222"/>
      <c r="O43" s="223"/>
    </row>
    <row r="44" spans="2:15" x14ac:dyDescent="0.2">
      <c r="B44" s="221"/>
      <c r="C44" s="222"/>
      <c r="D44" s="222"/>
      <c r="E44" s="222"/>
      <c r="F44" s="222"/>
      <c r="G44" s="222"/>
      <c r="H44" s="222"/>
      <c r="I44" s="222"/>
      <c r="J44" s="222"/>
      <c r="K44" s="222"/>
      <c r="L44" s="222"/>
      <c r="M44" s="222"/>
      <c r="N44" s="222"/>
      <c r="O44" s="223"/>
    </row>
    <row r="45" spans="2:15" x14ac:dyDescent="0.2">
      <c r="B45" s="221"/>
      <c r="C45" s="222"/>
      <c r="D45" s="222"/>
      <c r="E45" s="222"/>
      <c r="F45" s="222"/>
      <c r="G45" s="222"/>
      <c r="H45" s="222"/>
      <c r="I45" s="222"/>
      <c r="J45" s="222"/>
      <c r="K45" s="222"/>
      <c r="L45" s="222"/>
      <c r="M45" s="222"/>
      <c r="N45" s="222"/>
      <c r="O45" s="223"/>
    </row>
    <row r="46" spans="2:15" x14ac:dyDescent="0.2">
      <c r="B46" s="224"/>
      <c r="C46" s="225"/>
      <c r="D46" s="225"/>
      <c r="E46" s="225"/>
      <c r="F46" s="225"/>
      <c r="G46" s="225"/>
      <c r="H46" s="225"/>
      <c r="I46" s="225"/>
      <c r="J46" s="225"/>
      <c r="K46" s="225"/>
      <c r="L46" s="225"/>
      <c r="M46" s="225"/>
      <c r="N46" s="225"/>
      <c r="O46" s="226"/>
    </row>
    <row r="48" spans="2:15" ht="9.9499999999999993" customHeight="1" x14ac:dyDescent="0.2"/>
    <row r="49" spans="2:15" ht="9.9499999999999993" customHeight="1" x14ac:dyDescent="0.2"/>
    <row r="50" spans="2:15" ht="21" x14ac:dyDescent="0.35">
      <c r="B50" s="14" t="s">
        <v>126</v>
      </c>
    </row>
    <row r="51" spans="2:15" ht="18.75" x14ac:dyDescent="0.3">
      <c r="B51" s="24" t="s">
        <v>127</v>
      </c>
    </row>
    <row r="52" spans="2:15" ht="18" x14ac:dyDescent="0.25">
      <c r="B52" s="25"/>
    </row>
    <row r="53" spans="2:15" x14ac:dyDescent="0.2">
      <c r="B53" s="250"/>
      <c r="C53" s="251"/>
      <c r="D53" s="251"/>
      <c r="E53" s="251"/>
      <c r="F53" s="251"/>
      <c r="G53" s="251"/>
      <c r="H53" s="251"/>
      <c r="I53" s="251"/>
      <c r="J53" s="251"/>
      <c r="K53" s="251"/>
      <c r="L53" s="251"/>
      <c r="M53" s="251"/>
      <c r="N53" s="251"/>
      <c r="O53" s="252"/>
    </row>
    <row r="54" spans="2:15" x14ac:dyDescent="0.2">
      <c r="B54" s="221"/>
      <c r="C54" s="222"/>
      <c r="D54" s="222"/>
      <c r="E54" s="222"/>
      <c r="F54" s="222"/>
      <c r="G54" s="222"/>
      <c r="H54" s="222"/>
      <c r="I54" s="222"/>
      <c r="J54" s="222"/>
      <c r="K54" s="222"/>
      <c r="L54" s="222"/>
      <c r="M54" s="222"/>
      <c r="N54" s="222"/>
      <c r="O54" s="223"/>
    </row>
    <row r="55" spans="2:15" x14ac:dyDescent="0.2">
      <c r="B55" s="221"/>
      <c r="C55" s="222"/>
      <c r="D55" s="222"/>
      <c r="E55" s="222"/>
      <c r="F55" s="222"/>
      <c r="G55" s="222"/>
      <c r="H55" s="222"/>
      <c r="I55" s="222"/>
      <c r="J55" s="222"/>
      <c r="K55" s="222"/>
      <c r="L55" s="222"/>
      <c r="M55" s="222"/>
      <c r="N55" s="222"/>
      <c r="O55" s="223"/>
    </row>
    <row r="56" spans="2:15" x14ac:dyDescent="0.2">
      <c r="B56" s="221"/>
      <c r="C56" s="222"/>
      <c r="D56" s="222"/>
      <c r="E56" s="222"/>
      <c r="F56" s="222"/>
      <c r="G56" s="222"/>
      <c r="H56" s="222"/>
      <c r="I56" s="222"/>
      <c r="J56" s="222"/>
      <c r="K56" s="222"/>
      <c r="L56" s="222"/>
      <c r="M56" s="222"/>
      <c r="N56" s="222"/>
      <c r="O56" s="223"/>
    </row>
    <row r="57" spans="2:15" x14ac:dyDescent="0.2">
      <c r="B57" s="221"/>
      <c r="C57" s="222"/>
      <c r="D57" s="222"/>
      <c r="E57" s="222"/>
      <c r="F57" s="222"/>
      <c r="G57" s="222"/>
      <c r="H57" s="222"/>
      <c r="I57" s="222"/>
      <c r="J57" s="222"/>
      <c r="K57" s="222"/>
      <c r="L57" s="222"/>
      <c r="M57" s="222"/>
      <c r="N57" s="222"/>
      <c r="O57" s="223"/>
    </row>
    <row r="58" spans="2:15" x14ac:dyDescent="0.2">
      <c r="B58" s="221"/>
      <c r="C58" s="222"/>
      <c r="D58" s="222"/>
      <c r="E58" s="222"/>
      <c r="F58" s="222"/>
      <c r="G58" s="222"/>
      <c r="H58" s="222"/>
      <c r="I58" s="222"/>
      <c r="J58" s="222"/>
      <c r="K58" s="222"/>
      <c r="L58" s="222"/>
      <c r="M58" s="222"/>
      <c r="N58" s="222"/>
      <c r="O58" s="223"/>
    </row>
    <row r="59" spans="2:15" x14ac:dyDescent="0.2">
      <c r="B59" s="221"/>
      <c r="C59" s="222"/>
      <c r="D59" s="222"/>
      <c r="E59" s="222"/>
      <c r="F59" s="222"/>
      <c r="G59" s="222"/>
      <c r="H59" s="222"/>
      <c r="I59" s="222"/>
      <c r="J59" s="222"/>
      <c r="K59" s="222"/>
      <c r="L59" s="222"/>
      <c r="M59" s="222"/>
      <c r="N59" s="222"/>
      <c r="O59" s="223"/>
    </row>
    <row r="60" spans="2:15" x14ac:dyDescent="0.2">
      <c r="B60" s="221"/>
      <c r="C60" s="222"/>
      <c r="D60" s="222"/>
      <c r="E60" s="222"/>
      <c r="F60" s="222"/>
      <c r="G60" s="222"/>
      <c r="H60" s="222"/>
      <c r="I60" s="222"/>
      <c r="J60" s="222"/>
      <c r="K60" s="222"/>
      <c r="L60" s="222"/>
      <c r="M60" s="222"/>
      <c r="N60" s="222"/>
      <c r="O60" s="223"/>
    </row>
    <row r="61" spans="2:15" x14ac:dyDescent="0.2">
      <c r="B61" s="221"/>
      <c r="C61" s="222"/>
      <c r="D61" s="222"/>
      <c r="E61" s="222"/>
      <c r="F61" s="222"/>
      <c r="G61" s="222"/>
      <c r="H61" s="222"/>
      <c r="I61" s="222"/>
      <c r="J61" s="222"/>
      <c r="K61" s="222"/>
      <c r="L61" s="222"/>
      <c r="M61" s="222"/>
      <c r="N61" s="222"/>
      <c r="O61" s="223"/>
    </row>
    <row r="62" spans="2:15" x14ac:dyDescent="0.2">
      <c r="B62" s="221"/>
      <c r="C62" s="222"/>
      <c r="D62" s="222"/>
      <c r="E62" s="222"/>
      <c r="F62" s="222"/>
      <c r="G62" s="222"/>
      <c r="H62" s="222"/>
      <c r="I62" s="222"/>
      <c r="J62" s="222"/>
      <c r="K62" s="222"/>
      <c r="L62" s="222"/>
      <c r="M62" s="222"/>
      <c r="N62" s="222"/>
      <c r="O62" s="223"/>
    </row>
    <row r="63" spans="2:15" x14ac:dyDescent="0.2">
      <c r="B63" s="221"/>
      <c r="C63" s="222"/>
      <c r="D63" s="222"/>
      <c r="E63" s="222"/>
      <c r="F63" s="222"/>
      <c r="G63" s="222"/>
      <c r="H63" s="222"/>
      <c r="I63" s="222"/>
      <c r="J63" s="222"/>
      <c r="K63" s="222"/>
      <c r="L63" s="222"/>
      <c r="M63" s="222"/>
      <c r="N63" s="222"/>
      <c r="O63" s="223"/>
    </row>
    <row r="64" spans="2:15" x14ac:dyDescent="0.2">
      <c r="B64" s="221"/>
      <c r="C64" s="222"/>
      <c r="D64" s="222"/>
      <c r="E64" s="222"/>
      <c r="F64" s="222"/>
      <c r="G64" s="222"/>
      <c r="H64" s="222"/>
      <c r="I64" s="222"/>
      <c r="J64" s="222"/>
      <c r="K64" s="222"/>
      <c r="L64" s="222"/>
      <c r="M64" s="222"/>
      <c r="N64" s="222"/>
      <c r="O64" s="223"/>
    </row>
    <row r="65" spans="2:15" x14ac:dyDescent="0.2">
      <c r="B65" s="221"/>
      <c r="C65" s="222"/>
      <c r="D65" s="222"/>
      <c r="E65" s="222"/>
      <c r="F65" s="222"/>
      <c r="G65" s="222"/>
      <c r="H65" s="222"/>
      <c r="I65" s="222"/>
      <c r="J65" s="222"/>
      <c r="K65" s="222"/>
      <c r="L65" s="222"/>
      <c r="M65" s="222"/>
      <c r="N65" s="222"/>
      <c r="O65" s="223"/>
    </row>
    <row r="66" spans="2:15" x14ac:dyDescent="0.2">
      <c r="B66" s="221"/>
      <c r="C66" s="222"/>
      <c r="D66" s="222"/>
      <c r="E66" s="222"/>
      <c r="F66" s="222"/>
      <c r="G66" s="222"/>
      <c r="H66" s="222"/>
      <c r="I66" s="222"/>
      <c r="J66" s="222"/>
      <c r="K66" s="222"/>
      <c r="L66" s="222"/>
      <c r="M66" s="222"/>
      <c r="N66" s="222"/>
      <c r="O66" s="223"/>
    </row>
    <row r="67" spans="2:15" x14ac:dyDescent="0.2">
      <c r="B67" s="224"/>
      <c r="C67" s="225"/>
      <c r="D67" s="225"/>
      <c r="E67" s="225"/>
      <c r="F67" s="225"/>
      <c r="G67" s="225"/>
      <c r="H67" s="225"/>
      <c r="I67" s="225"/>
      <c r="J67" s="225"/>
      <c r="K67" s="225"/>
      <c r="L67" s="225"/>
      <c r="M67" s="225"/>
      <c r="N67" s="225"/>
      <c r="O67" s="226"/>
    </row>
    <row r="68" spans="2:15" ht="15" x14ac:dyDescent="0.2">
      <c r="B68" s="90" t="s">
        <v>128</v>
      </c>
    </row>
    <row r="69" spans="2:15" ht="6.95" customHeight="1" x14ac:dyDescent="0.2">
      <c r="B69" s="5"/>
    </row>
    <row r="70" spans="2:15" ht="6.95" customHeight="1" x14ac:dyDescent="0.2">
      <c r="B70" s="5"/>
    </row>
    <row r="71" spans="2:15" ht="6.95" customHeight="1" x14ac:dyDescent="0.2">
      <c r="B71" s="5"/>
    </row>
    <row r="72" spans="2:15" ht="6.95" customHeight="1" x14ac:dyDescent="0.2"/>
    <row r="73" spans="2:15" ht="20.25" x14ac:dyDescent="0.3">
      <c r="B73" s="16" t="s">
        <v>18</v>
      </c>
    </row>
    <row r="74" spans="2:15" ht="18" x14ac:dyDescent="0.25">
      <c r="B74" s="25" t="s">
        <v>129</v>
      </c>
    </row>
    <row r="75" spans="2:15" ht="18" x14ac:dyDescent="0.25">
      <c r="B75" s="25"/>
    </row>
    <row r="76" spans="2:15" x14ac:dyDescent="0.2">
      <c r="B76" s="250"/>
      <c r="C76" s="251"/>
      <c r="D76" s="251"/>
      <c r="E76" s="251"/>
      <c r="F76" s="251"/>
      <c r="G76" s="251"/>
      <c r="H76" s="251"/>
      <c r="I76" s="251"/>
      <c r="J76" s="251"/>
      <c r="K76" s="251"/>
      <c r="L76" s="251"/>
      <c r="M76" s="251"/>
      <c r="N76" s="251"/>
      <c r="O76" s="252"/>
    </row>
    <row r="77" spans="2:15" x14ac:dyDescent="0.2">
      <c r="B77" s="221"/>
      <c r="C77" s="222"/>
      <c r="D77" s="222"/>
      <c r="E77" s="222"/>
      <c r="F77" s="222"/>
      <c r="G77" s="222"/>
      <c r="H77" s="222"/>
      <c r="I77" s="222"/>
      <c r="J77" s="222"/>
      <c r="K77" s="222"/>
      <c r="L77" s="222"/>
      <c r="M77" s="222"/>
      <c r="N77" s="222"/>
      <c r="O77" s="223"/>
    </row>
    <row r="78" spans="2:15" x14ac:dyDescent="0.2">
      <c r="B78" s="221"/>
      <c r="C78" s="222"/>
      <c r="D78" s="222"/>
      <c r="E78" s="222"/>
      <c r="F78" s="222"/>
      <c r="G78" s="222"/>
      <c r="H78" s="222"/>
      <c r="I78" s="222"/>
      <c r="J78" s="222"/>
      <c r="K78" s="222"/>
      <c r="L78" s="222"/>
      <c r="M78" s="222"/>
      <c r="N78" s="222"/>
      <c r="O78" s="223"/>
    </row>
    <row r="79" spans="2:15" x14ac:dyDescent="0.2">
      <c r="B79" s="221"/>
      <c r="C79" s="222"/>
      <c r="D79" s="222"/>
      <c r="E79" s="222"/>
      <c r="F79" s="222"/>
      <c r="G79" s="222"/>
      <c r="H79" s="222"/>
      <c r="I79" s="222"/>
      <c r="J79" s="222"/>
      <c r="K79" s="222"/>
      <c r="L79" s="222"/>
      <c r="M79" s="222"/>
      <c r="N79" s="222"/>
      <c r="O79" s="223"/>
    </row>
    <row r="80" spans="2:15" x14ac:dyDescent="0.2">
      <c r="B80" s="221"/>
      <c r="C80" s="222"/>
      <c r="D80" s="222"/>
      <c r="E80" s="222"/>
      <c r="F80" s="222"/>
      <c r="G80" s="222"/>
      <c r="H80" s="222"/>
      <c r="I80" s="222"/>
      <c r="J80" s="222"/>
      <c r="K80" s="222"/>
      <c r="L80" s="222"/>
      <c r="M80" s="222"/>
      <c r="N80" s="222"/>
      <c r="O80" s="223"/>
    </row>
    <row r="81" spans="2:15" x14ac:dyDescent="0.2">
      <c r="B81" s="221"/>
      <c r="C81" s="222"/>
      <c r="D81" s="222"/>
      <c r="E81" s="222"/>
      <c r="F81" s="222"/>
      <c r="G81" s="222"/>
      <c r="H81" s="222"/>
      <c r="I81" s="222"/>
      <c r="J81" s="222"/>
      <c r="K81" s="222"/>
      <c r="L81" s="222"/>
      <c r="M81" s="222"/>
      <c r="N81" s="222"/>
      <c r="O81" s="223"/>
    </row>
    <row r="82" spans="2:15" x14ac:dyDescent="0.2">
      <c r="B82" s="221"/>
      <c r="C82" s="222"/>
      <c r="D82" s="222"/>
      <c r="E82" s="222"/>
      <c r="F82" s="222"/>
      <c r="G82" s="222"/>
      <c r="H82" s="222"/>
      <c r="I82" s="222"/>
      <c r="J82" s="222"/>
      <c r="K82" s="222"/>
      <c r="L82" s="222"/>
      <c r="M82" s="222"/>
      <c r="N82" s="222"/>
      <c r="O82" s="223"/>
    </row>
    <row r="83" spans="2:15" x14ac:dyDescent="0.2">
      <c r="B83" s="221"/>
      <c r="C83" s="222"/>
      <c r="D83" s="222"/>
      <c r="E83" s="222"/>
      <c r="F83" s="222"/>
      <c r="G83" s="222"/>
      <c r="H83" s="222"/>
      <c r="I83" s="222"/>
      <c r="J83" s="222"/>
      <c r="K83" s="222"/>
      <c r="L83" s="222"/>
      <c r="M83" s="222"/>
      <c r="N83" s="222"/>
      <c r="O83" s="223"/>
    </row>
    <row r="84" spans="2:15" x14ac:dyDescent="0.2">
      <c r="B84" s="221"/>
      <c r="C84" s="222"/>
      <c r="D84" s="222"/>
      <c r="E84" s="222"/>
      <c r="F84" s="222"/>
      <c r="G84" s="222"/>
      <c r="H84" s="222"/>
      <c r="I84" s="222"/>
      <c r="J84" s="222"/>
      <c r="K84" s="222"/>
      <c r="L84" s="222"/>
      <c r="M84" s="222"/>
      <c r="N84" s="222"/>
      <c r="O84" s="223"/>
    </row>
    <row r="85" spans="2:15" x14ac:dyDescent="0.2">
      <c r="B85" s="221"/>
      <c r="C85" s="222"/>
      <c r="D85" s="222"/>
      <c r="E85" s="222"/>
      <c r="F85" s="222"/>
      <c r="G85" s="222"/>
      <c r="H85" s="222"/>
      <c r="I85" s="222"/>
      <c r="J85" s="222"/>
      <c r="K85" s="222"/>
      <c r="L85" s="222"/>
      <c r="M85" s="222"/>
      <c r="N85" s="222"/>
      <c r="O85" s="223"/>
    </row>
    <row r="86" spans="2:15" x14ac:dyDescent="0.2">
      <c r="B86" s="221"/>
      <c r="C86" s="222"/>
      <c r="D86" s="222"/>
      <c r="E86" s="222"/>
      <c r="F86" s="222"/>
      <c r="G86" s="222"/>
      <c r="H86" s="222"/>
      <c r="I86" s="222"/>
      <c r="J86" s="222"/>
      <c r="K86" s="222"/>
      <c r="L86" s="222"/>
      <c r="M86" s="222"/>
      <c r="N86" s="222"/>
      <c r="O86" s="223"/>
    </row>
    <row r="87" spans="2:15" x14ac:dyDescent="0.2">
      <c r="B87" s="221"/>
      <c r="C87" s="222"/>
      <c r="D87" s="222"/>
      <c r="E87" s="222"/>
      <c r="F87" s="222"/>
      <c r="G87" s="222"/>
      <c r="H87" s="222"/>
      <c r="I87" s="222"/>
      <c r="J87" s="222"/>
      <c r="K87" s="222"/>
      <c r="L87" s="222"/>
      <c r="M87" s="222"/>
      <c r="N87" s="222"/>
      <c r="O87" s="223"/>
    </row>
    <row r="88" spans="2:15" x14ac:dyDescent="0.2">
      <c r="B88" s="221"/>
      <c r="C88" s="222"/>
      <c r="D88" s="222"/>
      <c r="E88" s="222"/>
      <c r="F88" s="222"/>
      <c r="G88" s="222"/>
      <c r="H88" s="222"/>
      <c r="I88" s="222"/>
      <c r="J88" s="222"/>
      <c r="K88" s="222"/>
      <c r="L88" s="222"/>
      <c r="M88" s="222"/>
      <c r="N88" s="222"/>
      <c r="O88" s="223"/>
    </row>
    <row r="89" spans="2:15" x14ac:dyDescent="0.2">
      <c r="B89" s="221"/>
      <c r="C89" s="222"/>
      <c r="D89" s="222"/>
      <c r="E89" s="222"/>
      <c r="F89" s="222"/>
      <c r="G89" s="222"/>
      <c r="H89" s="222"/>
      <c r="I89" s="222"/>
      <c r="J89" s="222"/>
      <c r="K89" s="222"/>
      <c r="L89" s="222"/>
      <c r="M89" s="222"/>
      <c r="N89" s="222"/>
      <c r="O89" s="223"/>
    </row>
    <row r="90" spans="2:15" x14ac:dyDescent="0.2">
      <c r="B90" s="224"/>
      <c r="C90" s="225"/>
      <c r="D90" s="225"/>
      <c r="E90" s="225"/>
      <c r="F90" s="225"/>
      <c r="G90" s="225"/>
      <c r="H90" s="225"/>
      <c r="I90" s="225"/>
      <c r="J90" s="225"/>
      <c r="K90" s="225"/>
      <c r="L90" s="225"/>
      <c r="M90" s="225"/>
      <c r="N90" s="225"/>
      <c r="O90" s="226"/>
    </row>
    <row r="91" spans="2:15" x14ac:dyDescent="0.2">
      <c r="B91" s="12"/>
      <c r="C91" s="12"/>
      <c r="D91" s="12"/>
      <c r="E91" s="12"/>
      <c r="F91" s="12"/>
      <c r="G91" s="12"/>
      <c r="H91" s="12"/>
      <c r="I91" s="12"/>
      <c r="J91" s="12"/>
      <c r="K91" s="12"/>
      <c r="L91" s="12"/>
      <c r="M91" s="12"/>
      <c r="N91" s="12"/>
      <c r="O91" s="12"/>
    </row>
    <row r="93" spans="2:15" ht="8.1" customHeight="1" x14ac:dyDescent="0.2"/>
    <row r="94" spans="2:15" ht="8.1" customHeight="1" x14ac:dyDescent="0.2"/>
    <row r="95" spans="2:15" ht="20.25" x14ac:dyDescent="0.3">
      <c r="B95" s="16" t="s">
        <v>130</v>
      </c>
    </row>
    <row r="96" spans="2:15" ht="18" x14ac:dyDescent="0.25">
      <c r="B96" s="25" t="s">
        <v>131</v>
      </c>
    </row>
    <row r="97" spans="2:15" ht="18.75" x14ac:dyDescent="0.3">
      <c r="B97" s="26"/>
    </row>
    <row r="98" spans="2:15" x14ac:dyDescent="0.2">
      <c r="B98" s="250"/>
      <c r="C98" s="251"/>
      <c r="D98" s="251"/>
      <c r="E98" s="251"/>
      <c r="F98" s="251"/>
      <c r="G98" s="251"/>
      <c r="H98" s="251"/>
      <c r="I98" s="251"/>
      <c r="J98" s="251"/>
      <c r="K98" s="251"/>
      <c r="L98" s="251"/>
      <c r="M98" s="251"/>
      <c r="N98" s="251"/>
      <c r="O98" s="252"/>
    </row>
    <row r="99" spans="2:15" x14ac:dyDescent="0.2">
      <c r="B99" s="221"/>
      <c r="C99" s="222"/>
      <c r="D99" s="222"/>
      <c r="E99" s="222"/>
      <c r="F99" s="222"/>
      <c r="G99" s="222"/>
      <c r="H99" s="222"/>
      <c r="I99" s="222"/>
      <c r="J99" s="222"/>
      <c r="K99" s="222"/>
      <c r="L99" s="222"/>
      <c r="M99" s="222"/>
      <c r="N99" s="222"/>
      <c r="O99" s="223"/>
    </row>
    <row r="100" spans="2:15" x14ac:dyDescent="0.2">
      <c r="B100" s="221"/>
      <c r="C100" s="222"/>
      <c r="D100" s="222"/>
      <c r="E100" s="222"/>
      <c r="F100" s="222"/>
      <c r="G100" s="222"/>
      <c r="H100" s="222"/>
      <c r="I100" s="222"/>
      <c r="J100" s="222"/>
      <c r="K100" s="222"/>
      <c r="L100" s="222"/>
      <c r="M100" s="222"/>
      <c r="N100" s="222"/>
      <c r="O100" s="223"/>
    </row>
    <row r="101" spans="2:15" x14ac:dyDescent="0.2">
      <c r="B101" s="221"/>
      <c r="C101" s="222"/>
      <c r="D101" s="222"/>
      <c r="E101" s="222"/>
      <c r="F101" s="222"/>
      <c r="G101" s="222"/>
      <c r="H101" s="222"/>
      <c r="I101" s="222"/>
      <c r="J101" s="222"/>
      <c r="K101" s="222"/>
      <c r="L101" s="222"/>
      <c r="M101" s="222"/>
      <c r="N101" s="222"/>
      <c r="O101" s="223"/>
    </row>
    <row r="102" spans="2:15" x14ac:dyDescent="0.2">
      <c r="B102" s="221"/>
      <c r="C102" s="222"/>
      <c r="D102" s="222"/>
      <c r="E102" s="222"/>
      <c r="F102" s="222"/>
      <c r="G102" s="222"/>
      <c r="H102" s="222"/>
      <c r="I102" s="222"/>
      <c r="J102" s="222"/>
      <c r="K102" s="222"/>
      <c r="L102" s="222"/>
      <c r="M102" s="222"/>
      <c r="N102" s="222"/>
      <c r="O102" s="223"/>
    </row>
    <row r="103" spans="2:15" x14ac:dyDescent="0.2">
      <c r="B103" s="221"/>
      <c r="C103" s="222"/>
      <c r="D103" s="222"/>
      <c r="E103" s="222"/>
      <c r="F103" s="222"/>
      <c r="G103" s="222"/>
      <c r="H103" s="222"/>
      <c r="I103" s="222"/>
      <c r="J103" s="222"/>
      <c r="K103" s="222"/>
      <c r="L103" s="222"/>
      <c r="M103" s="222"/>
      <c r="N103" s="222"/>
      <c r="O103" s="223"/>
    </row>
    <row r="104" spans="2:15" x14ac:dyDescent="0.2">
      <c r="B104" s="221"/>
      <c r="C104" s="222"/>
      <c r="D104" s="222"/>
      <c r="E104" s="222"/>
      <c r="F104" s="222"/>
      <c r="G104" s="222"/>
      <c r="H104" s="222"/>
      <c r="I104" s="222"/>
      <c r="J104" s="222"/>
      <c r="K104" s="222"/>
      <c r="L104" s="222"/>
      <c r="M104" s="222"/>
      <c r="N104" s="222"/>
      <c r="O104" s="223"/>
    </row>
    <row r="105" spans="2:15" x14ac:dyDescent="0.2">
      <c r="B105" s="221"/>
      <c r="C105" s="222"/>
      <c r="D105" s="222"/>
      <c r="E105" s="222"/>
      <c r="F105" s="222"/>
      <c r="G105" s="222"/>
      <c r="H105" s="222"/>
      <c r="I105" s="222"/>
      <c r="J105" s="222"/>
      <c r="K105" s="222"/>
      <c r="L105" s="222"/>
      <c r="M105" s="222"/>
      <c r="N105" s="222"/>
      <c r="O105" s="223"/>
    </row>
    <row r="106" spans="2:15" x14ac:dyDescent="0.2">
      <c r="B106" s="221"/>
      <c r="C106" s="222"/>
      <c r="D106" s="222"/>
      <c r="E106" s="222"/>
      <c r="F106" s="222"/>
      <c r="G106" s="222"/>
      <c r="H106" s="222"/>
      <c r="I106" s="222"/>
      <c r="J106" s="222"/>
      <c r="K106" s="222"/>
      <c r="L106" s="222"/>
      <c r="M106" s="222"/>
      <c r="N106" s="222"/>
      <c r="O106" s="223"/>
    </row>
    <row r="107" spans="2:15" x14ac:dyDescent="0.2">
      <c r="B107" s="221"/>
      <c r="C107" s="222"/>
      <c r="D107" s="222"/>
      <c r="E107" s="222"/>
      <c r="F107" s="222"/>
      <c r="G107" s="222"/>
      <c r="H107" s="222"/>
      <c r="I107" s="222"/>
      <c r="J107" s="222"/>
      <c r="K107" s="222"/>
      <c r="L107" s="222"/>
      <c r="M107" s="222"/>
      <c r="N107" s="222"/>
      <c r="O107" s="223"/>
    </row>
    <row r="108" spans="2:15" x14ac:dyDescent="0.2">
      <c r="B108" s="221"/>
      <c r="C108" s="222"/>
      <c r="D108" s="222"/>
      <c r="E108" s="222"/>
      <c r="F108" s="222"/>
      <c r="G108" s="222"/>
      <c r="H108" s="222"/>
      <c r="I108" s="222"/>
      <c r="J108" s="222"/>
      <c r="K108" s="222"/>
      <c r="L108" s="222"/>
      <c r="M108" s="222"/>
      <c r="N108" s="222"/>
      <c r="O108" s="223"/>
    </row>
    <row r="109" spans="2:15" x14ac:dyDescent="0.2">
      <c r="B109" s="221"/>
      <c r="C109" s="222"/>
      <c r="D109" s="222"/>
      <c r="E109" s="222"/>
      <c r="F109" s="222"/>
      <c r="G109" s="222"/>
      <c r="H109" s="222"/>
      <c r="I109" s="222"/>
      <c r="J109" s="222"/>
      <c r="K109" s="222"/>
      <c r="L109" s="222"/>
      <c r="M109" s="222"/>
      <c r="N109" s="222"/>
      <c r="O109" s="223"/>
    </row>
    <row r="110" spans="2:15" x14ac:dyDescent="0.2">
      <c r="B110" s="221"/>
      <c r="C110" s="222"/>
      <c r="D110" s="222"/>
      <c r="E110" s="222"/>
      <c r="F110" s="222"/>
      <c r="G110" s="222"/>
      <c r="H110" s="222"/>
      <c r="I110" s="222"/>
      <c r="J110" s="222"/>
      <c r="K110" s="222"/>
      <c r="L110" s="222"/>
      <c r="M110" s="222"/>
      <c r="N110" s="222"/>
      <c r="O110" s="223"/>
    </row>
    <row r="111" spans="2:15" x14ac:dyDescent="0.2">
      <c r="B111" s="221"/>
      <c r="C111" s="222"/>
      <c r="D111" s="222"/>
      <c r="E111" s="222"/>
      <c r="F111" s="222"/>
      <c r="G111" s="222"/>
      <c r="H111" s="222"/>
      <c r="I111" s="222"/>
      <c r="J111" s="222"/>
      <c r="K111" s="222"/>
      <c r="L111" s="222"/>
      <c r="M111" s="222"/>
      <c r="N111" s="222"/>
      <c r="O111" s="223"/>
    </row>
    <row r="112" spans="2:15" x14ac:dyDescent="0.2">
      <c r="B112" s="224"/>
      <c r="C112" s="225"/>
      <c r="D112" s="225"/>
      <c r="E112" s="225"/>
      <c r="F112" s="225"/>
      <c r="G112" s="225"/>
      <c r="H112" s="225"/>
      <c r="I112" s="225"/>
      <c r="J112" s="225"/>
      <c r="K112" s="225"/>
      <c r="L112" s="225"/>
      <c r="M112" s="225"/>
      <c r="N112" s="225"/>
      <c r="O112" s="226"/>
    </row>
    <row r="113" spans="2:15" x14ac:dyDescent="0.2">
      <c r="B113" s="12"/>
      <c r="C113" s="12"/>
      <c r="D113" s="12"/>
      <c r="E113" s="12"/>
      <c r="F113" s="12"/>
      <c r="G113" s="12"/>
      <c r="H113" s="12"/>
      <c r="I113" s="12"/>
      <c r="J113" s="12"/>
      <c r="K113" s="12"/>
      <c r="L113" s="12"/>
      <c r="M113" s="12"/>
      <c r="N113" s="12"/>
      <c r="O113" s="12"/>
    </row>
    <row r="114" spans="2:15" ht="6" customHeight="1" x14ac:dyDescent="0.2">
      <c r="B114" s="12"/>
      <c r="C114" s="12"/>
      <c r="D114" s="12"/>
      <c r="E114" s="12"/>
      <c r="F114" s="12"/>
      <c r="G114" s="12"/>
      <c r="H114" s="12"/>
      <c r="I114" s="12"/>
      <c r="J114" s="12"/>
      <c r="K114" s="12"/>
      <c r="L114" s="12"/>
      <c r="M114" s="12"/>
      <c r="N114" s="12"/>
      <c r="O114" s="12"/>
    </row>
    <row r="115" spans="2:15" ht="6" customHeight="1" x14ac:dyDescent="0.2"/>
    <row r="116" spans="2:15" ht="6" customHeight="1" x14ac:dyDescent="0.2"/>
    <row r="117" spans="2:15" ht="20.25" x14ac:dyDescent="0.3">
      <c r="B117" s="16" t="s">
        <v>19</v>
      </c>
    </row>
    <row r="118" spans="2:15" ht="18" x14ac:dyDescent="0.25">
      <c r="B118" s="25" t="s">
        <v>132</v>
      </c>
    </row>
    <row r="119" spans="2:15" ht="18" x14ac:dyDescent="0.25">
      <c r="B119" s="25"/>
    </row>
    <row r="120" spans="2:15" x14ac:dyDescent="0.2">
      <c r="B120" s="250"/>
      <c r="C120" s="251"/>
      <c r="D120" s="251"/>
      <c r="E120" s="251"/>
      <c r="F120" s="251"/>
      <c r="G120" s="251"/>
      <c r="H120" s="251"/>
      <c r="I120" s="251"/>
      <c r="J120" s="251"/>
      <c r="K120" s="251"/>
      <c r="L120" s="251"/>
      <c r="M120" s="251"/>
      <c r="N120" s="251"/>
      <c r="O120" s="252"/>
    </row>
    <row r="121" spans="2:15" x14ac:dyDescent="0.2">
      <c r="B121" s="221"/>
      <c r="C121" s="222"/>
      <c r="D121" s="222"/>
      <c r="E121" s="222"/>
      <c r="F121" s="222"/>
      <c r="G121" s="222"/>
      <c r="H121" s="222"/>
      <c r="I121" s="222"/>
      <c r="J121" s="222"/>
      <c r="K121" s="222"/>
      <c r="L121" s="222"/>
      <c r="M121" s="222"/>
      <c r="N121" s="222"/>
      <c r="O121" s="223"/>
    </row>
    <row r="122" spans="2:15" x14ac:dyDescent="0.2">
      <c r="B122" s="221"/>
      <c r="C122" s="222"/>
      <c r="D122" s="222"/>
      <c r="E122" s="222"/>
      <c r="F122" s="222"/>
      <c r="G122" s="222"/>
      <c r="H122" s="222"/>
      <c r="I122" s="222"/>
      <c r="J122" s="222"/>
      <c r="K122" s="222"/>
      <c r="L122" s="222"/>
      <c r="M122" s="222"/>
      <c r="N122" s="222"/>
      <c r="O122" s="223"/>
    </row>
    <row r="123" spans="2:15" x14ac:dyDescent="0.2">
      <c r="B123" s="221"/>
      <c r="C123" s="222"/>
      <c r="D123" s="222"/>
      <c r="E123" s="222"/>
      <c r="F123" s="222"/>
      <c r="G123" s="222"/>
      <c r="H123" s="222"/>
      <c r="I123" s="222"/>
      <c r="J123" s="222"/>
      <c r="K123" s="222"/>
      <c r="L123" s="222"/>
      <c r="M123" s="222"/>
      <c r="N123" s="222"/>
      <c r="O123" s="223"/>
    </row>
    <row r="124" spans="2:15" x14ac:dyDescent="0.2">
      <c r="B124" s="221"/>
      <c r="C124" s="222"/>
      <c r="D124" s="222"/>
      <c r="E124" s="222"/>
      <c r="F124" s="222"/>
      <c r="G124" s="222"/>
      <c r="H124" s="222"/>
      <c r="I124" s="222"/>
      <c r="J124" s="222"/>
      <c r="K124" s="222"/>
      <c r="L124" s="222"/>
      <c r="M124" s="222"/>
      <c r="N124" s="222"/>
      <c r="O124" s="223"/>
    </row>
    <row r="125" spans="2:15" x14ac:dyDescent="0.2">
      <c r="B125" s="221"/>
      <c r="C125" s="222"/>
      <c r="D125" s="222"/>
      <c r="E125" s="222"/>
      <c r="F125" s="222"/>
      <c r="G125" s="222"/>
      <c r="H125" s="222"/>
      <c r="I125" s="222"/>
      <c r="J125" s="222"/>
      <c r="K125" s="222"/>
      <c r="L125" s="222"/>
      <c r="M125" s="222"/>
      <c r="N125" s="222"/>
      <c r="O125" s="223"/>
    </row>
    <row r="126" spans="2:15" x14ac:dyDescent="0.2">
      <c r="B126" s="221"/>
      <c r="C126" s="222"/>
      <c r="D126" s="222"/>
      <c r="E126" s="222"/>
      <c r="F126" s="222"/>
      <c r="G126" s="222"/>
      <c r="H126" s="222"/>
      <c r="I126" s="222"/>
      <c r="J126" s="222"/>
      <c r="K126" s="222"/>
      <c r="L126" s="222"/>
      <c r="M126" s="222"/>
      <c r="N126" s="222"/>
      <c r="O126" s="223"/>
    </row>
    <row r="127" spans="2:15" x14ac:dyDescent="0.2">
      <c r="B127" s="221"/>
      <c r="C127" s="222"/>
      <c r="D127" s="222"/>
      <c r="E127" s="222"/>
      <c r="F127" s="222"/>
      <c r="G127" s="222"/>
      <c r="H127" s="222"/>
      <c r="I127" s="222"/>
      <c r="J127" s="222"/>
      <c r="K127" s="222"/>
      <c r="L127" s="222"/>
      <c r="M127" s="222"/>
      <c r="N127" s="222"/>
      <c r="O127" s="223"/>
    </row>
    <row r="128" spans="2:15" x14ac:dyDescent="0.2">
      <c r="B128" s="221"/>
      <c r="C128" s="222"/>
      <c r="D128" s="222"/>
      <c r="E128" s="222"/>
      <c r="F128" s="222"/>
      <c r="G128" s="222"/>
      <c r="H128" s="222"/>
      <c r="I128" s="222"/>
      <c r="J128" s="222"/>
      <c r="K128" s="222"/>
      <c r="L128" s="222"/>
      <c r="M128" s="222"/>
      <c r="N128" s="222"/>
      <c r="O128" s="223"/>
    </row>
    <row r="129" spans="2:15" x14ac:dyDescent="0.2">
      <c r="B129" s="221"/>
      <c r="C129" s="222"/>
      <c r="D129" s="222"/>
      <c r="E129" s="222"/>
      <c r="F129" s="222"/>
      <c r="G129" s="222"/>
      <c r="H129" s="222"/>
      <c r="I129" s="222"/>
      <c r="J129" s="222"/>
      <c r="K129" s="222"/>
      <c r="L129" s="222"/>
      <c r="M129" s="222"/>
      <c r="N129" s="222"/>
      <c r="O129" s="223"/>
    </row>
    <row r="130" spans="2:15" x14ac:dyDescent="0.2">
      <c r="B130" s="221"/>
      <c r="C130" s="222"/>
      <c r="D130" s="222"/>
      <c r="E130" s="222"/>
      <c r="F130" s="222"/>
      <c r="G130" s="222"/>
      <c r="H130" s="222"/>
      <c r="I130" s="222"/>
      <c r="J130" s="222"/>
      <c r="K130" s="222"/>
      <c r="L130" s="222"/>
      <c r="M130" s="222"/>
      <c r="N130" s="222"/>
      <c r="O130" s="223"/>
    </row>
    <row r="131" spans="2:15" x14ac:dyDescent="0.2">
      <c r="B131" s="224"/>
      <c r="C131" s="225"/>
      <c r="D131" s="225"/>
      <c r="E131" s="225"/>
      <c r="F131" s="225"/>
      <c r="G131" s="225"/>
      <c r="H131" s="225"/>
      <c r="I131" s="225"/>
      <c r="J131" s="225"/>
      <c r="K131" s="225"/>
      <c r="L131" s="225"/>
      <c r="M131" s="225"/>
      <c r="N131" s="225"/>
      <c r="O131" s="226"/>
    </row>
  </sheetData>
  <sheetProtection sheet="1" selectLockedCells="1"/>
  <mergeCells count="9">
    <mergeCell ref="B4:O4"/>
    <mergeCell ref="B120:O131"/>
    <mergeCell ref="B98:O112"/>
    <mergeCell ref="B32:O46"/>
    <mergeCell ref="B12:O25"/>
    <mergeCell ref="B53:O67"/>
    <mergeCell ref="B76:O90"/>
    <mergeCell ref="B30:O30"/>
    <mergeCell ref="B6:O6"/>
  </mergeCells>
  <pageMargins left="0.7" right="0.7" top="0.75" bottom="0.75" header="0.3" footer="0.3"/>
  <pageSetup orientation="portrait" r:id="rId1"/>
  <headerFooter>
    <oddFooter>&amp;L_x000D_&amp;1#&amp;"Calibri"&amp;8&amp;K000000 Klasse: Åpen</oddFooter>
  </headerFooter>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4FC53D-F4B2-4CC1-BD9F-180D0C3CBF11}">
  <sheetPr codeName="Sheet4">
    <tabColor rgb="FF38806A"/>
    <pageSetUpPr fitToPage="1"/>
  </sheetPr>
  <dimension ref="B1:L120"/>
  <sheetViews>
    <sheetView showGridLines="0" topLeftCell="A82" zoomScale="80" zoomScaleNormal="80" workbookViewId="0">
      <selection activeCell="B116" sqref="B116:F120"/>
    </sheetView>
  </sheetViews>
  <sheetFormatPr baseColWidth="10" defaultColWidth="11.42578125" defaultRowHeight="14.25" x14ac:dyDescent="0.2"/>
  <cols>
    <col min="1" max="1" width="11.42578125" style="1"/>
    <col min="2" max="2" width="46.5703125" style="1" customWidth="1"/>
    <col min="3" max="3" width="38.5703125" style="1" customWidth="1"/>
    <col min="4" max="4" width="24" style="1" customWidth="1"/>
    <col min="5" max="9" width="23.5703125" style="1" customWidth="1"/>
    <col min="10" max="10" width="18.7109375" style="1" customWidth="1"/>
    <col min="11" max="11" width="86.140625" style="1" customWidth="1"/>
    <col min="12" max="16384" width="11.42578125" style="1"/>
  </cols>
  <sheetData>
    <row r="1" spans="2:12" x14ac:dyDescent="0.2">
      <c r="L1" s="32">
        <f>Samandrag!B28</f>
        <v>0</v>
      </c>
    </row>
    <row r="2" spans="2:12" ht="30" customHeight="1" x14ac:dyDescent="0.4">
      <c r="B2" s="77" t="s">
        <v>20</v>
      </c>
      <c r="L2" s="32">
        <f>Samandrag!B29</f>
        <v>0</v>
      </c>
    </row>
    <row r="3" spans="2:12" ht="20.25" x14ac:dyDescent="0.3">
      <c r="B3" s="16"/>
    </row>
    <row r="4" spans="2:12" ht="15" customHeight="1" x14ac:dyDescent="0.2">
      <c r="B4" s="288"/>
      <c r="C4" s="288"/>
      <c r="D4" s="288"/>
      <c r="E4" s="288"/>
      <c r="F4" s="288"/>
    </row>
    <row r="5" spans="2:12" ht="21" customHeight="1" x14ac:dyDescent="0.2">
      <c r="B5" s="288"/>
      <c r="C5" s="288"/>
      <c r="D5" s="288"/>
      <c r="E5" s="288"/>
      <c r="F5" s="288"/>
    </row>
    <row r="6" spans="2:12" ht="21" customHeight="1" x14ac:dyDescent="0.2">
      <c r="B6" s="22"/>
      <c r="C6" s="22"/>
      <c r="D6" s="22"/>
      <c r="E6" s="22"/>
    </row>
    <row r="7" spans="2:12" ht="20.100000000000001" customHeight="1" x14ac:dyDescent="0.2">
      <c r="B7" s="2"/>
    </row>
    <row r="8" spans="2:12" ht="20.25" x14ac:dyDescent="0.3">
      <c r="B8" s="16" t="s">
        <v>139</v>
      </c>
    </row>
    <row r="9" spans="2:12" ht="18" x14ac:dyDescent="0.2">
      <c r="B9" s="253" t="s">
        <v>140</v>
      </c>
      <c r="C9" s="253"/>
      <c r="D9" s="253"/>
      <c r="E9" s="253"/>
      <c r="F9" s="253"/>
      <c r="G9" s="253"/>
      <c r="H9" s="253"/>
    </row>
    <row r="10" spans="2:12" ht="32.1" customHeight="1" x14ac:dyDescent="0.2">
      <c r="B10" s="99"/>
      <c r="C10" s="9"/>
      <c r="D10" s="9"/>
      <c r="E10" s="289" t="s">
        <v>141</v>
      </c>
      <c r="F10" s="290"/>
      <c r="G10" s="290"/>
      <c r="H10" s="291"/>
    </row>
    <row r="11" spans="2:12" ht="69" customHeight="1" x14ac:dyDescent="0.2">
      <c r="B11" s="100" t="s">
        <v>21</v>
      </c>
      <c r="C11" s="101" t="s">
        <v>147</v>
      </c>
      <c r="D11" s="102" t="s">
        <v>133</v>
      </c>
      <c r="E11" s="102" t="s">
        <v>134</v>
      </c>
      <c r="F11" s="102" t="s">
        <v>135</v>
      </c>
      <c r="G11" s="102" t="s">
        <v>136</v>
      </c>
      <c r="H11" s="102" t="s">
        <v>137</v>
      </c>
      <c r="I11" s="102" t="s">
        <v>148</v>
      </c>
    </row>
    <row r="12" spans="2:12" ht="31.5" customHeight="1" x14ac:dyDescent="0.2">
      <c r="B12" s="103" t="s">
        <v>22</v>
      </c>
      <c r="C12" s="104" t="s">
        <v>149</v>
      </c>
      <c r="D12" s="105"/>
      <c r="E12" s="106"/>
      <c r="F12" s="107"/>
      <c r="G12" s="107"/>
      <c r="H12" s="107"/>
      <c r="I12" s="108">
        <f t="shared" ref="I12:I18" si="0">IFERROR(SUM(D12:H12)/SUM($D$19:$H$19),0)</f>
        <v>0</v>
      </c>
    </row>
    <row r="13" spans="2:12" ht="31.5" customHeight="1" x14ac:dyDescent="0.2">
      <c r="B13" s="103" t="s">
        <v>142</v>
      </c>
      <c r="C13" s="104" t="s">
        <v>24</v>
      </c>
      <c r="D13" s="105"/>
      <c r="E13" s="106"/>
      <c r="F13" s="107"/>
      <c r="G13" s="107"/>
      <c r="H13" s="107"/>
      <c r="I13" s="108">
        <f t="shared" si="0"/>
        <v>0</v>
      </c>
    </row>
    <row r="14" spans="2:12" ht="31.5" customHeight="1" x14ac:dyDescent="0.2">
      <c r="B14" s="103" t="s">
        <v>143</v>
      </c>
      <c r="C14" s="109"/>
      <c r="D14" s="105"/>
      <c r="E14" s="106"/>
      <c r="F14" s="107"/>
      <c r="G14" s="107"/>
      <c r="H14" s="107"/>
      <c r="I14" s="108">
        <f t="shared" si="0"/>
        <v>0</v>
      </c>
    </row>
    <row r="15" spans="2:12" ht="31.5" customHeight="1" x14ac:dyDescent="0.2">
      <c r="B15" s="103" t="s">
        <v>144</v>
      </c>
      <c r="C15" s="109"/>
      <c r="D15" s="105"/>
      <c r="E15" s="106"/>
      <c r="F15" s="107"/>
      <c r="G15" s="107"/>
      <c r="H15" s="107"/>
      <c r="I15" s="108">
        <f>IFERROR(SUM(D15:H15)/SUM($D$19:$H$19),0)</f>
        <v>0</v>
      </c>
    </row>
    <row r="16" spans="2:12" ht="31.5" customHeight="1" x14ac:dyDescent="0.2">
      <c r="B16" s="103" t="s">
        <v>145</v>
      </c>
      <c r="C16" s="109"/>
      <c r="D16" s="105"/>
      <c r="E16" s="106"/>
      <c r="F16" s="107"/>
      <c r="G16" s="107"/>
      <c r="H16" s="107"/>
      <c r="I16" s="108">
        <f t="shared" si="0"/>
        <v>0</v>
      </c>
    </row>
    <row r="17" spans="2:11" ht="31.5" customHeight="1" x14ac:dyDescent="0.2">
      <c r="B17" s="103" t="s">
        <v>25</v>
      </c>
      <c r="C17" s="109"/>
      <c r="D17" s="105"/>
      <c r="E17" s="106"/>
      <c r="F17" s="107"/>
      <c r="G17" s="107"/>
      <c r="H17" s="107"/>
      <c r="I17" s="108">
        <f t="shared" si="0"/>
        <v>0</v>
      </c>
    </row>
    <row r="18" spans="2:11" ht="31.5" customHeight="1" x14ac:dyDescent="0.2">
      <c r="B18" s="103" t="s">
        <v>146</v>
      </c>
      <c r="C18" s="109"/>
      <c r="D18" s="105"/>
      <c r="E18" s="106"/>
      <c r="F18" s="107"/>
      <c r="G18" s="107"/>
      <c r="H18" s="107"/>
      <c r="I18" s="108">
        <f t="shared" si="0"/>
        <v>0</v>
      </c>
    </row>
    <row r="19" spans="2:11" ht="31.5" customHeight="1" x14ac:dyDescent="0.2">
      <c r="B19" s="110" t="s">
        <v>26</v>
      </c>
      <c r="C19" s="111"/>
      <c r="D19" s="112">
        <f>SUM(D12:D18)</f>
        <v>0</v>
      </c>
      <c r="E19" s="113"/>
      <c r="F19" s="114"/>
      <c r="G19" s="114"/>
      <c r="H19" s="115"/>
      <c r="I19" s="116"/>
    </row>
    <row r="20" spans="2:11" ht="12" customHeight="1" x14ac:dyDescent="0.25">
      <c r="B20" s="117"/>
      <c r="C20" s="118"/>
      <c r="D20" s="118"/>
      <c r="F20" s="119"/>
      <c r="G20" s="118"/>
      <c r="H20" s="120"/>
      <c r="J20" s="3"/>
      <c r="K20" s="3"/>
    </row>
    <row r="21" spans="2:11" ht="14.25" customHeight="1" x14ac:dyDescent="0.2"/>
    <row r="22" spans="2:11" ht="48" customHeight="1" x14ac:dyDescent="0.2">
      <c r="B22" s="292" t="s">
        <v>150</v>
      </c>
      <c r="C22" s="292"/>
      <c r="D22" s="292"/>
    </row>
    <row r="23" spans="2:11" x14ac:dyDescent="0.2">
      <c r="B23" s="279"/>
      <c r="C23" s="280"/>
      <c r="D23" s="280"/>
      <c r="E23" s="280"/>
      <c r="F23" s="281"/>
    </row>
    <row r="24" spans="2:11" x14ac:dyDescent="0.2">
      <c r="B24" s="282"/>
      <c r="C24" s="283"/>
      <c r="D24" s="283"/>
      <c r="E24" s="283"/>
      <c r="F24" s="284"/>
    </row>
    <row r="25" spans="2:11" x14ac:dyDescent="0.2">
      <c r="B25" s="282"/>
      <c r="C25" s="283"/>
      <c r="D25" s="283"/>
      <c r="E25" s="283"/>
      <c r="F25" s="284"/>
    </row>
    <row r="26" spans="2:11" x14ac:dyDescent="0.2">
      <c r="B26" s="282"/>
      <c r="C26" s="283"/>
      <c r="D26" s="283"/>
      <c r="E26" s="283"/>
      <c r="F26" s="284"/>
    </row>
    <row r="27" spans="2:11" x14ac:dyDescent="0.2">
      <c r="B27" s="282"/>
      <c r="C27" s="283"/>
      <c r="D27" s="283"/>
      <c r="E27" s="283"/>
      <c r="F27" s="284"/>
    </row>
    <row r="28" spans="2:11" x14ac:dyDescent="0.2">
      <c r="B28" s="282"/>
      <c r="C28" s="283"/>
      <c r="D28" s="283"/>
      <c r="E28" s="283"/>
      <c r="F28" s="284"/>
    </row>
    <row r="29" spans="2:11" x14ac:dyDescent="0.2">
      <c r="B29" s="282"/>
      <c r="C29" s="283"/>
      <c r="D29" s="283"/>
      <c r="E29" s="283"/>
      <c r="F29" s="284"/>
    </row>
    <row r="30" spans="2:11" x14ac:dyDescent="0.2">
      <c r="B30" s="285"/>
      <c r="C30" s="286"/>
      <c r="D30" s="286"/>
      <c r="E30" s="286"/>
      <c r="F30" s="287"/>
    </row>
    <row r="31" spans="2:11" x14ac:dyDescent="0.2">
      <c r="B31" s="121"/>
      <c r="C31" s="121"/>
      <c r="D31" s="121"/>
      <c r="E31" s="121"/>
      <c r="F31" s="121"/>
    </row>
    <row r="32" spans="2:11" x14ac:dyDescent="0.2">
      <c r="B32" s="121"/>
      <c r="C32" s="121"/>
      <c r="D32" s="121"/>
      <c r="E32" s="121"/>
      <c r="F32" s="121"/>
    </row>
    <row r="33" spans="2:9" ht="20.25" x14ac:dyDescent="0.3">
      <c r="B33" s="16" t="s">
        <v>151</v>
      </c>
      <c r="C33" s="121"/>
      <c r="D33" s="121"/>
      <c r="E33" s="121"/>
      <c r="F33" s="121"/>
    </row>
    <row r="34" spans="2:9" ht="39" customHeight="1" x14ac:dyDescent="0.2">
      <c r="B34" s="253" t="s">
        <v>152</v>
      </c>
      <c r="C34" s="253"/>
      <c r="D34" s="253"/>
      <c r="E34" s="253"/>
      <c r="F34" s="253"/>
      <c r="G34" s="253"/>
    </row>
    <row r="35" spans="2:9" ht="42.75" customHeight="1" x14ac:dyDescent="0.2">
      <c r="B35" s="100" t="s">
        <v>27</v>
      </c>
      <c r="C35" s="101" t="s">
        <v>153</v>
      </c>
      <c r="D35" s="102" t="s">
        <v>28</v>
      </c>
    </row>
    <row r="36" spans="2:9" ht="48" customHeight="1" x14ac:dyDescent="0.2">
      <c r="B36" s="122" t="s">
        <v>154</v>
      </c>
      <c r="C36" s="123"/>
      <c r="D36" s="124" t="s">
        <v>29</v>
      </c>
    </row>
    <row r="37" spans="2:9" ht="51.6" customHeight="1" x14ac:dyDescent="0.2">
      <c r="B37" s="122" t="s">
        <v>155</v>
      </c>
      <c r="C37" s="123"/>
      <c r="D37" s="125" t="s">
        <v>30</v>
      </c>
    </row>
    <row r="38" spans="2:9" ht="48.75" customHeight="1" x14ac:dyDescent="0.2">
      <c r="B38" s="122" t="s">
        <v>156</v>
      </c>
      <c r="C38" s="126"/>
      <c r="D38" s="124" t="s">
        <v>30</v>
      </c>
    </row>
    <row r="39" spans="2:9" ht="15" x14ac:dyDescent="0.2">
      <c r="B39" s="90"/>
      <c r="E39" s="121"/>
      <c r="F39" s="121"/>
    </row>
    <row r="40" spans="2:9" x14ac:dyDescent="0.2">
      <c r="B40" s="121"/>
      <c r="C40" s="121"/>
      <c r="D40" s="121"/>
      <c r="E40" s="121"/>
      <c r="F40" s="121"/>
    </row>
    <row r="41" spans="2:9" ht="23.25" customHeight="1" x14ac:dyDescent="0.2">
      <c r="B41" s="253" t="s">
        <v>157</v>
      </c>
      <c r="C41" s="253"/>
      <c r="D41" s="253"/>
      <c r="E41" s="253"/>
      <c r="F41" s="253"/>
      <c r="G41" s="253"/>
      <c r="H41" s="127"/>
    </row>
    <row r="42" spans="2:9" ht="18" customHeight="1" x14ac:dyDescent="0.2">
      <c r="B42" s="255"/>
      <c r="C42" s="256"/>
      <c r="D42" s="256"/>
      <c r="E42" s="256"/>
      <c r="F42" s="257"/>
      <c r="G42" s="3"/>
      <c r="H42" s="3"/>
      <c r="I42" s="3"/>
    </row>
    <row r="43" spans="2:9" ht="18" customHeight="1" x14ac:dyDescent="0.2">
      <c r="B43" s="258"/>
      <c r="C43" s="259"/>
      <c r="D43" s="259"/>
      <c r="E43" s="259"/>
      <c r="F43" s="260"/>
      <c r="G43" s="3"/>
      <c r="H43" s="3"/>
      <c r="I43" s="3"/>
    </row>
    <row r="44" spans="2:9" ht="18" customHeight="1" x14ac:dyDescent="0.2">
      <c r="B44" s="258"/>
      <c r="C44" s="259"/>
      <c r="D44" s="259"/>
      <c r="E44" s="259"/>
      <c r="F44" s="260"/>
      <c r="G44" s="3"/>
      <c r="H44" s="3"/>
      <c r="I44" s="3"/>
    </row>
    <row r="45" spans="2:9" ht="18" customHeight="1" x14ac:dyDescent="0.2">
      <c r="B45" s="258"/>
      <c r="C45" s="259"/>
      <c r="D45" s="259"/>
      <c r="E45" s="259"/>
      <c r="F45" s="260"/>
      <c r="G45" s="3"/>
      <c r="H45" s="3"/>
      <c r="I45" s="3"/>
    </row>
    <row r="46" spans="2:9" ht="18" customHeight="1" x14ac:dyDescent="0.2">
      <c r="B46" s="258"/>
      <c r="C46" s="259"/>
      <c r="D46" s="259"/>
      <c r="E46" s="259"/>
      <c r="F46" s="260"/>
      <c r="G46" s="3"/>
      <c r="H46" s="3"/>
      <c r="I46" s="3"/>
    </row>
    <row r="47" spans="2:9" ht="18" customHeight="1" x14ac:dyDescent="0.2">
      <c r="B47" s="258"/>
      <c r="C47" s="259"/>
      <c r="D47" s="259"/>
      <c r="E47" s="259"/>
      <c r="F47" s="260"/>
      <c r="G47" s="3"/>
      <c r="H47" s="3"/>
      <c r="I47" s="3"/>
    </row>
    <row r="48" spans="2:9" ht="18" customHeight="1" x14ac:dyDescent="0.2">
      <c r="B48" s="258"/>
      <c r="C48" s="259"/>
      <c r="D48" s="259"/>
      <c r="E48" s="259"/>
      <c r="F48" s="260"/>
      <c r="G48" s="3"/>
      <c r="H48" s="3"/>
      <c r="I48" s="3"/>
    </row>
    <row r="49" spans="2:10" ht="18" customHeight="1" x14ac:dyDescent="0.2">
      <c r="B49" s="258"/>
      <c r="C49" s="259"/>
      <c r="D49" s="259"/>
      <c r="E49" s="259"/>
      <c r="F49" s="260"/>
      <c r="G49" s="3"/>
      <c r="H49" s="3"/>
      <c r="I49" s="3"/>
    </row>
    <row r="50" spans="2:10" ht="18" customHeight="1" x14ac:dyDescent="0.2">
      <c r="B50" s="258"/>
      <c r="C50" s="259"/>
      <c r="D50" s="259"/>
      <c r="E50" s="259"/>
      <c r="F50" s="260"/>
      <c r="G50" s="3"/>
      <c r="H50" s="3"/>
      <c r="I50" s="3"/>
    </row>
    <row r="51" spans="2:10" ht="18" customHeight="1" x14ac:dyDescent="0.2">
      <c r="B51" s="258"/>
      <c r="C51" s="259"/>
      <c r="D51" s="259"/>
      <c r="E51" s="259"/>
      <c r="F51" s="260"/>
      <c r="G51" s="3"/>
      <c r="H51" s="3"/>
      <c r="I51" s="3"/>
    </row>
    <row r="52" spans="2:10" x14ac:dyDescent="0.2">
      <c r="B52" s="261"/>
      <c r="C52" s="262"/>
      <c r="D52" s="262"/>
      <c r="E52" s="262"/>
      <c r="F52" s="263"/>
      <c r="G52" s="3"/>
      <c r="H52" s="3"/>
      <c r="I52" s="3"/>
    </row>
    <row r="55" spans="2:10" ht="20.25" x14ac:dyDescent="0.3">
      <c r="B55" s="16" t="s">
        <v>31</v>
      </c>
    </row>
    <row r="56" spans="2:10" ht="112.5" customHeight="1" x14ac:dyDescent="0.2">
      <c r="B56" s="253" t="s">
        <v>158</v>
      </c>
      <c r="C56" s="253"/>
      <c r="D56" s="253"/>
      <c r="E56" s="253"/>
      <c r="F56" s="253"/>
      <c r="G56" s="253"/>
      <c r="H56" s="253"/>
      <c r="I56" s="253"/>
      <c r="J56" s="253"/>
    </row>
    <row r="57" spans="2:10" ht="61.5" customHeight="1" x14ac:dyDescent="0.2">
      <c r="B57" s="129" t="s">
        <v>32</v>
      </c>
      <c r="C57" s="130" t="s">
        <v>159</v>
      </c>
      <c r="D57" s="130" t="s">
        <v>138</v>
      </c>
      <c r="E57" s="130" t="s">
        <v>33</v>
      </c>
      <c r="F57" s="130" t="s">
        <v>160</v>
      </c>
      <c r="G57" s="130" t="s">
        <v>161</v>
      </c>
    </row>
    <row r="58" spans="2:10" ht="23.25" customHeight="1" x14ac:dyDescent="0.2">
      <c r="B58" s="131" t="s">
        <v>34</v>
      </c>
      <c r="C58" s="132"/>
      <c r="D58" s="133"/>
      <c r="E58" s="133"/>
      <c r="F58" s="133"/>
      <c r="G58" s="133"/>
    </row>
    <row r="59" spans="2:10" ht="25.5" customHeight="1" x14ac:dyDescent="0.2">
      <c r="B59" s="131" t="s">
        <v>35</v>
      </c>
      <c r="C59" s="134"/>
      <c r="D59" s="133"/>
      <c r="E59" s="133"/>
      <c r="F59" s="133"/>
      <c r="G59" s="133"/>
    </row>
    <row r="60" spans="2:10" ht="21" customHeight="1" x14ac:dyDescent="0.2">
      <c r="B60" s="131" t="s">
        <v>36</v>
      </c>
      <c r="C60" s="134"/>
      <c r="D60" s="133"/>
      <c r="E60" s="133"/>
      <c r="F60" s="133"/>
      <c r="G60" s="133"/>
    </row>
    <row r="61" spans="2:10" ht="24.75" customHeight="1" x14ac:dyDescent="0.2">
      <c r="B61" s="131" t="s">
        <v>37</v>
      </c>
      <c r="C61" s="134"/>
      <c r="D61" s="133"/>
      <c r="E61" s="133"/>
      <c r="F61" s="133"/>
      <c r="G61" s="133"/>
    </row>
    <row r="62" spans="2:10" ht="24.75" customHeight="1" thickBot="1" x14ac:dyDescent="0.25">
      <c r="B62" s="135" t="s">
        <v>38</v>
      </c>
      <c r="C62" s="136"/>
      <c r="D62" s="137">
        <f>SUM(D58:D61)</f>
        <v>0</v>
      </c>
      <c r="E62" s="137">
        <f t="shared" ref="E62:F62" si="1">SUM(E58:E61)</f>
        <v>0</v>
      </c>
      <c r="F62" s="137">
        <f t="shared" si="1"/>
        <v>0</v>
      </c>
      <c r="G62" s="137">
        <f>SUM(G58:G61)</f>
        <v>0</v>
      </c>
    </row>
    <row r="63" spans="2:10" ht="15.75" thickTop="1" x14ac:dyDescent="0.25">
      <c r="B63" s="138"/>
    </row>
    <row r="64" spans="2:10" ht="18" x14ac:dyDescent="0.25">
      <c r="B64" s="25" t="s">
        <v>162</v>
      </c>
    </row>
    <row r="65" spans="2:12" x14ac:dyDescent="0.2">
      <c r="B65" s="270"/>
      <c r="C65" s="271"/>
      <c r="D65" s="271"/>
      <c r="E65" s="271"/>
      <c r="F65" s="272"/>
    </row>
    <row r="66" spans="2:12" x14ac:dyDescent="0.2">
      <c r="B66" s="273"/>
      <c r="C66" s="274"/>
      <c r="D66" s="274"/>
      <c r="E66" s="274"/>
      <c r="F66" s="275"/>
    </row>
    <row r="67" spans="2:12" x14ac:dyDescent="0.2">
      <c r="B67" s="273"/>
      <c r="C67" s="274"/>
      <c r="D67" s="274"/>
      <c r="E67" s="274"/>
      <c r="F67" s="275"/>
    </row>
    <row r="68" spans="2:12" x14ac:dyDescent="0.2">
      <c r="B68" s="273"/>
      <c r="C68" s="274"/>
      <c r="D68" s="274"/>
      <c r="E68" s="274"/>
      <c r="F68" s="275"/>
    </row>
    <row r="69" spans="2:12" x14ac:dyDescent="0.2">
      <c r="B69" s="276"/>
      <c r="C69" s="277"/>
      <c r="D69" s="277"/>
      <c r="E69" s="277"/>
      <c r="F69" s="278"/>
    </row>
    <row r="72" spans="2:12" ht="20.25" x14ac:dyDescent="0.3">
      <c r="B72" s="16" t="s">
        <v>39</v>
      </c>
      <c r="C72" s="139"/>
      <c r="D72" s="139"/>
      <c r="E72" s="139"/>
      <c r="F72" s="139"/>
      <c r="G72" s="139"/>
      <c r="H72" s="139"/>
    </row>
    <row r="73" spans="2:12" ht="39.75" customHeight="1" x14ac:dyDescent="0.2">
      <c r="B73" s="253" t="s">
        <v>163</v>
      </c>
      <c r="C73" s="253"/>
      <c r="D73" s="253"/>
      <c r="E73" s="253"/>
      <c r="F73" s="253"/>
    </row>
    <row r="74" spans="2:12" ht="23.25" customHeight="1" x14ac:dyDescent="0.2">
      <c r="B74" s="131" t="s">
        <v>40</v>
      </c>
      <c r="C74" s="140"/>
    </row>
    <row r="75" spans="2:12" ht="22.5" customHeight="1" x14ac:dyDescent="0.2">
      <c r="B75" s="131" t="s">
        <v>164</v>
      </c>
      <c r="C75" s="140"/>
    </row>
    <row r="76" spans="2:12" ht="15" x14ac:dyDescent="0.2">
      <c r="B76" s="141"/>
      <c r="C76" s="142"/>
      <c r="E76" s="10"/>
    </row>
    <row r="77" spans="2:12" ht="18" x14ac:dyDescent="0.25">
      <c r="B77" s="143" t="s">
        <v>165</v>
      </c>
      <c r="C77" s="143"/>
      <c r="D77" s="143"/>
      <c r="E77" s="143"/>
      <c r="F77" s="143"/>
      <c r="G77" s="143"/>
      <c r="H77" s="143"/>
    </row>
    <row r="78" spans="2:12" ht="55.5" customHeight="1" x14ac:dyDescent="0.2">
      <c r="B78" s="100" t="s">
        <v>41</v>
      </c>
      <c r="C78" s="102" t="s">
        <v>42</v>
      </c>
      <c r="D78" s="102" t="s">
        <v>43</v>
      </c>
      <c r="E78" s="102" t="s">
        <v>44</v>
      </c>
      <c r="F78" s="102" t="s">
        <v>166</v>
      </c>
      <c r="G78" s="102" t="s">
        <v>45</v>
      </c>
      <c r="H78" s="102" t="s">
        <v>167</v>
      </c>
      <c r="I78" s="102" t="s">
        <v>168</v>
      </c>
      <c r="J78" s="102" t="s">
        <v>169</v>
      </c>
      <c r="K78" s="144"/>
      <c r="L78" s="144"/>
    </row>
    <row r="79" spans="2:12" ht="21" customHeight="1" x14ac:dyDescent="0.2">
      <c r="B79" s="131" t="s">
        <v>46</v>
      </c>
      <c r="C79" s="145"/>
      <c r="D79" s="145"/>
      <c r="E79" s="145"/>
      <c r="F79" s="145"/>
      <c r="G79" s="145"/>
      <c r="H79" s="146"/>
      <c r="I79" s="147"/>
      <c r="J79" s="148"/>
    </row>
    <row r="80" spans="2:12" ht="22.5" customHeight="1" x14ac:dyDescent="0.2">
      <c r="B80" s="131" t="s">
        <v>170</v>
      </c>
      <c r="C80" s="145"/>
      <c r="D80" s="145"/>
      <c r="E80" s="145"/>
      <c r="F80" s="145"/>
      <c r="G80" s="145"/>
      <c r="I80" s="147"/>
      <c r="J80" s="148"/>
    </row>
    <row r="81" spans="2:10" ht="21" customHeight="1" x14ac:dyDescent="0.2">
      <c r="B81" s="131" t="s">
        <v>171</v>
      </c>
      <c r="C81" s="145"/>
      <c r="D81" s="145"/>
      <c r="E81" s="145"/>
      <c r="F81" s="145"/>
      <c r="G81" s="145"/>
      <c r="H81" s="146"/>
      <c r="I81" s="147"/>
      <c r="J81" s="148"/>
    </row>
    <row r="82" spans="2:10" ht="20.25" customHeight="1" x14ac:dyDescent="0.2">
      <c r="B82" s="131" t="s">
        <v>172</v>
      </c>
      <c r="C82" s="145"/>
      <c r="D82" s="145"/>
      <c r="E82" s="145"/>
      <c r="F82" s="145"/>
      <c r="G82" s="145"/>
      <c r="H82" s="146"/>
      <c r="I82" s="147"/>
      <c r="J82" s="148"/>
    </row>
    <row r="83" spans="2:10" ht="14.45" customHeight="1" x14ac:dyDescent="0.2">
      <c r="B83" s="266" t="s">
        <v>173</v>
      </c>
      <c r="C83" s="268"/>
      <c r="D83" s="3"/>
      <c r="E83" s="3"/>
      <c r="F83" s="3"/>
      <c r="G83" s="3"/>
      <c r="H83" s="3"/>
    </row>
    <row r="84" spans="2:10" ht="17.45" customHeight="1" thickBot="1" x14ac:dyDescent="0.25">
      <c r="B84" s="267"/>
      <c r="C84" s="269"/>
      <c r="D84" s="3"/>
      <c r="E84" s="3"/>
      <c r="F84" s="3"/>
      <c r="G84" s="3"/>
      <c r="H84" s="3"/>
    </row>
    <row r="85" spans="2:10" ht="15" thickTop="1" x14ac:dyDescent="0.2"/>
    <row r="86" spans="2:10" ht="18" x14ac:dyDescent="0.25">
      <c r="B86" s="143" t="s">
        <v>174</v>
      </c>
    </row>
    <row r="87" spans="2:10" x14ac:dyDescent="0.2">
      <c r="B87" s="255"/>
      <c r="C87" s="256"/>
      <c r="D87" s="256"/>
      <c r="E87" s="256"/>
      <c r="F87" s="257"/>
    </row>
    <row r="88" spans="2:10" x14ac:dyDescent="0.2">
      <c r="B88" s="258"/>
      <c r="C88" s="259"/>
      <c r="D88" s="259"/>
      <c r="E88" s="259"/>
      <c r="F88" s="260"/>
    </row>
    <row r="89" spans="2:10" x14ac:dyDescent="0.2">
      <c r="B89" s="258"/>
      <c r="C89" s="259"/>
      <c r="D89" s="259"/>
      <c r="E89" s="259"/>
      <c r="F89" s="260"/>
    </row>
    <row r="90" spans="2:10" x14ac:dyDescent="0.2">
      <c r="B90" s="258"/>
      <c r="C90" s="259"/>
      <c r="D90" s="259"/>
      <c r="E90" s="259"/>
      <c r="F90" s="260"/>
    </row>
    <row r="91" spans="2:10" x14ac:dyDescent="0.2">
      <c r="B91" s="258"/>
      <c r="C91" s="259"/>
      <c r="D91" s="259"/>
      <c r="E91" s="259"/>
      <c r="F91" s="260"/>
    </row>
    <row r="92" spans="2:10" x14ac:dyDescent="0.2">
      <c r="B92" s="261"/>
      <c r="C92" s="262"/>
      <c r="D92" s="262"/>
      <c r="E92" s="262"/>
      <c r="F92" s="263"/>
    </row>
    <row r="93" spans="2:10" x14ac:dyDescent="0.2">
      <c r="B93" s="149"/>
      <c r="C93" s="149"/>
      <c r="D93" s="149"/>
      <c r="E93" s="149"/>
      <c r="F93" s="149"/>
    </row>
    <row r="94" spans="2:10" x14ac:dyDescent="0.2">
      <c r="B94" s="149"/>
      <c r="C94" s="149"/>
      <c r="D94" s="149"/>
      <c r="E94" s="149"/>
      <c r="F94" s="149"/>
    </row>
    <row r="95" spans="2:10" ht="20.25" x14ac:dyDescent="0.3">
      <c r="B95" s="16" t="s">
        <v>175</v>
      </c>
    </row>
    <row r="96" spans="2:10" ht="19.5" x14ac:dyDescent="0.35">
      <c r="B96" s="150"/>
      <c r="C96" s="151" t="s">
        <v>177</v>
      </c>
      <c r="D96" s="151" t="s">
        <v>28</v>
      </c>
    </row>
    <row r="97" spans="2:6" ht="21.75" customHeight="1" x14ac:dyDescent="0.2">
      <c r="B97" s="131" t="s">
        <v>47</v>
      </c>
      <c r="C97" s="133"/>
      <c r="D97" s="264" t="s">
        <v>48</v>
      </c>
    </row>
    <row r="98" spans="2:6" ht="22.5" customHeight="1" x14ac:dyDescent="0.2">
      <c r="B98" s="131" t="s">
        <v>176</v>
      </c>
      <c r="C98" s="133"/>
      <c r="D98" s="265"/>
    </row>
    <row r="99" spans="2:6" ht="15" x14ac:dyDescent="0.2">
      <c r="B99" s="90" t="s">
        <v>178</v>
      </c>
    </row>
    <row r="101" spans="2:6" ht="18" x14ac:dyDescent="0.25">
      <c r="B101" s="25" t="s">
        <v>179</v>
      </c>
    </row>
    <row r="102" spans="2:6" x14ac:dyDescent="0.2">
      <c r="B102" s="255"/>
      <c r="C102" s="256"/>
      <c r="D102" s="256"/>
      <c r="E102" s="256"/>
      <c r="F102" s="257"/>
    </row>
    <row r="103" spans="2:6" x14ac:dyDescent="0.2">
      <c r="B103" s="258"/>
      <c r="C103" s="259"/>
      <c r="D103" s="259"/>
      <c r="E103" s="259"/>
      <c r="F103" s="260"/>
    </row>
    <row r="104" spans="2:6" x14ac:dyDescent="0.2">
      <c r="B104" s="258"/>
      <c r="C104" s="259"/>
      <c r="D104" s="259"/>
      <c r="E104" s="259"/>
      <c r="F104" s="260"/>
    </row>
    <row r="105" spans="2:6" x14ac:dyDescent="0.2">
      <c r="B105" s="258"/>
      <c r="C105" s="259"/>
      <c r="D105" s="259"/>
      <c r="E105" s="259"/>
      <c r="F105" s="260"/>
    </row>
    <row r="106" spans="2:6" x14ac:dyDescent="0.2">
      <c r="B106" s="261"/>
      <c r="C106" s="262"/>
      <c r="D106" s="262"/>
      <c r="E106" s="262"/>
      <c r="F106" s="263"/>
    </row>
    <row r="107" spans="2:6" ht="15" x14ac:dyDescent="0.2">
      <c r="B107" s="128"/>
      <c r="C107" s="128"/>
      <c r="D107" s="128"/>
      <c r="E107" s="128"/>
      <c r="F107" s="128"/>
    </row>
    <row r="109" spans="2:6" ht="20.25" x14ac:dyDescent="0.3">
      <c r="B109" s="16" t="s">
        <v>180</v>
      </c>
    </row>
    <row r="110" spans="2:6" ht="39.6" customHeight="1" x14ac:dyDescent="0.2">
      <c r="B110" s="253" t="s">
        <v>181</v>
      </c>
      <c r="C110" s="253"/>
      <c r="D110" s="253"/>
      <c r="E110" s="253"/>
      <c r="F110" s="253"/>
    </row>
    <row r="112" spans="2:6" ht="19.5" x14ac:dyDescent="0.35">
      <c r="B112" s="151" t="s">
        <v>177</v>
      </c>
      <c r="C112" s="151" t="s">
        <v>28</v>
      </c>
    </row>
    <row r="113" spans="2:6" x14ac:dyDescent="0.2">
      <c r="B113" s="152"/>
      <c r="C113" s="153" t="s">
        <v>49</v>
      </c>
    </row>
    <row r="115" spans="2:6" ht="18" x14ac:dyDescent="0.25">
      <c r="B115" s="25" t="s">
        <v>182</v>
      </c>
    </row>
    <row r="116" spans="2:6" x14ac:dyDescent="0.2">
      <c r="B116" s="255"/>
      <c r="C116" s="256"/>
      <c r="D116" s="256"/>
      <c r="E116" s="256"/>
      <c r="F116" s="257"/>
    </row>
    <row r="117" spans="2:6" x14ac:dyDescent="0.2">
      <c r="B117" s="258"/>
      <c r="C117" s="259"/>
      <c r="D117" s="259"/>
      <c r="E117" s="259"/>
      <c r="F117" s="260"/>
    </row>
    <row r="118" spans="2:6" x14ac:dyDescent="0.2">
      <c r="B118" s="258"/>
      <c r="C118" s="259"/>
      <c r="D118" s="259"/>
      <c r="E118" s="259"/>
      <c r="F118" s="260"/>
    </row>
    <row r="119" spans="2:6" x14ac:dyDescent="0.2">
      <c r="B119" s="258"/>
      <c r="C119" s="259"/>
      <c r="D119" s="259"/>
      <c r="E119" s="259"/>
      <c r="F119" s="260"/>
    </row>
    <row r="120" spans="2:6" x14ac:dyDescent="0.2">
      <c r="B120" s="261"/>
      <c r="C120" s="262"/>
      <c r="D120" s="262"/>
      <c r="E120" s="262"/>
      <c r="F120" s="263"/>
    </row>
  </sheetData>
  <sheetProtection sheet="1" objects="1" selectLockedCells="1"/>
  <mergeCells count="18">
    <mergeCell ref="B23:F30"/>
    <mergeCell ref="B41:G41"/>
    <mergeCell ref="B4:F5"/>
    <mergeCell ref="E10:H10"/>
    <mergeCell ref="B22:D22"/>
    <mergeCell ref="B9:H9"/>
    <mergeCell ref="B34:G34"/>
    <mergeCell ref="B83:B84"/>
    <mergeCell ref="C83:C84"/>
    <mergeCell ref="B42:F52"/>
    <mergeCell ref="B65:F69"/>
    <mergeCell ref="B73:F73"/>
    <mergeCell ref="B56:J56"/>
    <mergeCell ref="B110:F110"/>
    <mergeCell ref="B116:F120"/>
    <mergeCell ref="D97:D98"/>
    <mergeCell ref="B102:F106"/>
    <mergeCell ref="B87:F92"/>
  </mergeCells>
  <conditionalFormatting sqref="A56:B56">
    <cfRule type="expression" dxfId="21" priority="13">
      <formula>AND($L$1="Nei",$L$2="Nei")</formula>
    </cfRule>
  </conditionalFormatting>
  <conditionalFormatting sqref="A1:K55 K56 A57:K1048576">
    <cfRule type="expression" dxfId="20" priority="18">
      <formula>AND($L$1="Nei",$L$2="Nei")</formula>
    </cfRule>
  </conditionalFormatting>
  <conditionalFormatting sqref="B9">
    <cfRule type="expression" dxfId="19" priority="15">
      <formula>AND($L$1="Nei",$L$2="Nei")</formula>
    </cfRule>
  </conditionalFormatting>
  <conditionalFormatting sqref="B86">
    <cfRule type="expression" dxfId="18" priority="6">
      <formula>AND($L$1="Nei",$L$2="Nei")</formula>
    </cfRule>
  </conditionalFormatting>
  <conditionalFormatting sqref="B109">
    <cfRule type="expression" dxfId="17" priority="4">
      <formula>AND($L$1="Nei",$L$2="Nei")</formula>
    </cfRule>
  </conditionalFormatting>
  <conditionalFormatting sqref="E12:H18">
    <cfRule type="notContainsBlanks" dxfId="16" priority="1">
      <formula>LEN(TRIM(E12))&gt;0</formula>
    </cfRule>
  </conditionalFormatting>
  <dataValidations count="2">
    <dataValidation type="decimal" operator="greaterThanOrEqual" allowBlank="1" showInputMessage="1" showErrorMessage="1" errorTitle="Ugyldig input" error="Input må være et tall" sqref="I80:J81 D58:G61 C97:C98 C36:C38 C75:C76 C79:C83 D12:H18 H81 D79:J79 D82:J82 D80:G81" xr:uid="{CFB59946-B825-49AA-9BD9-02AF5BF97F8F}">
      <formula1>0</formula1>
    </dataValidation>
    <dataValidation operator="greaterThanOrEqual" allowBlank="1" showInputMessage="1" showErrorMessage="1" errorTitle="Ugyldig input" error="Input må være et tall" sqref="C74" xr:uid="{BB502728-07F3-4D82-A77E-542F77937440}"/>
  </dataValidations>
  <pageMargins left="0.25" right="0.25" top="0.75" bottom="0.75" header="0.3" footer="0.3"/>
  <pageSetup paperSize="9" scale="27" fitToHeight="0" orientation="portrait" r:id="rId1"/>
  <headerFooter>
    <oddFooter>&amp;L_x000D_&amp;1#&amp;"Calibri"&amp;8&amp;K000000 Klasse: Åpen</oddFooter>
  </headerFooter>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9600A0-40B4-498A-B403-4D96C2B19A56}">
  <sheetPr codeName="Sheet5">
    <tabColor rgb="FF38806A"/>
  </sheetPr>
  <dimension ref="B1:O118"/>
  <sheetViews>
    <sheetView showGridLines="0" zoomScale="80" zoomScaleNormal="80" workbookViewId="0">
      <selection activeCell="C12" sqref="C12"/>
    </sheetView>
  </sheetViews>
  <sheetFormatPr baseColWidth="10" defaultColWidth="11.42578125" defaultRowHeight="14.25" x14ac:dyDescent="0.2"/>
  <cols>
    <col min="1" max="1" width="11.42578125" style="1"/>
    <col min="2" max="2" width="46.5703125" style="1" customWidth="1"/>
    <col min="3" max="3" width="38.5703125" style="1" customWidth="1"/>
    <col min="4" max="8" width="23.5703125" style="1" customWidth="1"/>
    <col min="9" max="9" width="23.42578125" style="1" customWidth="1"/>
    <col min="10" max="11" width="18.42578125" style="1" customWidth="1"/>
    <col min="12" max="16384" width="11.42578125" style="1"/>
  </cols>
  <sheetData>
    <row r="1" spans="2:12" x14ac:dyDescent="0.2">
      <c r="L1" s="32">
        <f>Samandrag!B29</f>
        <v>0</v>
      </c>
    </row>
    <row r="2" spans="2:12" ht="30" customHeight="1" x14ac:dyDescent="0.4">
      <c r="B2" s="77" t="s">
        <v>183</v>
      </c>
      <c r="L2" s="32"/>
    </row>
    <row r="3" spans="2:12" ht="20.25" x14ac:dyDescent="0.3">
      <c r="B3" s="16"/>
    </row>
    <row r="4" spans="2:12" ht="15" customHeight="1" x14ac:dyDescent="0.2">
      <c r="B4" s="288"/>
      <c r="C4" s="288"/>
      <c r="D4" s="288"/>
      <c r="E4" s="288"/>
      <c r="F4" s="288"/>
    </row>
    <row r="5" spans="2:12" ht="21" customHeight="1" x14ac:dyDescent="0.2">
      <c r="B5" s="288"/>
      <c r="C5" s="288"/>
      <c r="D5" s="288"/>
      <c r="E5" s="288"/>
      <c r="F5" s="288"/>
    </row>
    <row r="6" spans="2:12" ht="21" customHeight="1" x14ac:dyDescent="0.2">
      <c r="B6" s="22"/>
      <c r="C6" s="22"/>
      <c r="D6" s="22"/>
      <c r="E6" s="22"/>
    </row>
    <row r="7" spans="2:12" ht="20.100000000000001" customHeight="1" x14ac:dyDescent="0.2">
      <c r="B7" s="2"/>
    </row>
    <row r="8" spans="2:12" ht="20.25" x14ac:dyDescent="0.3">
      <c r="B8" s="16" t="s">
        <v>139</v>
      </c>
    </row>
    <row r="9" spans="2:12" ht="54" customHeight="1" x14ac:dyDescent="0.2">
      <c r="B9" s="253" t="s">
        <v>184</v>
      </c>
      <c r="C9" s="253"/>
      <c r="D9" s="253"/>
      <c r="E9" s="253"/>
      <c r="F9" s="253"/>
      <c r="G9" s="293"/>
      <c r="H9" s="293"/>
    </row>
    <row r="10" spans="2:12" ht="35.1" customHeight="1" x14ac:dyDescent="0.2">
      <c r="B10" s="99"/>
      <c r="C10" s="9"/>
      <c r="D10" s="9"/>
      <c r="E10" s="289" t="s">
        <v>141</v>
      </c>
      <c r="F10" s="290"/>
      <c r="G10" s="290"/>
      <c r="H10" s="291"/>
    </row>
    <row r="11" spans="2:12" ht="69" customHeight="1" x14ac:dyDescent="0.2">
      <c r="B11" s="100" t="s">
        <v>21</v>
      </c>
      <c r="C11" s="101" t="s">
        <v>147</v>
      </c>
      <c r="D11" s="102" t="s">
        <v>133</v>
      </c>
      <c r="E11" s="102" t="s">
        <v>134</v>
      </c>
      <c r="F11" s="102" t="s">
        <v>135</v>
      </c>
      <c r="G11" s="102" t="s">
        <v>136</v>
      </c>
      <c r="H11" s="102" t="s">
        <v>137</v>
      </c>
      <c r="I11" s="102" t="s">
        <v>148</v>
      </c>
      <c r="J11" s="3"/>
      <c r="K11" s="3"/>
    </row>
    <row r="12" spans="2:12" ht="31.5" customHeight="1" x14ac:dyDescent="0.2">
      <c r="B12" s="103" t="s">
        <v>22</v>
      </c>
      <c r="C12" s="104" t="s">
        <v>23</v>
      </c>
      <c r="D12" s="105"/>
      <c r="E12" s="106"/>
      <c r="F12" s="107"/>
      <c r="G12" s="107"/>
      <c r="H12" s="107"/>
      <c r="I12" s="108">
        <f>IFERROR(SUM(D12:H12)/SUM($D$19:$H$19),0)</f>
        <v>0</v>
      </c>
      <c r="J12" s="3"/>
      <c r="K12" s="3"/>
    </row>
    <row r="13" spans="2:12" ht="31.5" customHeight="1" x14ac:dyDescent="0.2">
      <c r="B13" s="103" t="s">
        <v>142</v>
      </c>
      <c r="C13" s="104" t="s">
        <v>24</v>
      </c>
      <c r="D13" s="105"/>
      <c r="E13" s="106"/>
      <c r="F13" s="107"/>
      <c r="G13" s="107"/>
      <c r="H13" s="107"/>
      <c r="I13" s="108">
        <f t="shared" ref="I13:I16" si="0">IFERROR(SUM(D13:H13)/SUM($D$19:$H$19),0)</f>
        <v>0</v>
      </c>
      <c r="J13" s="3"/>
      <c r="K13" s="3"/>
    </row>
    <row r="14" spans="2:12" ht="31.5" customHeight="1" x14ac:dyDescent="0.2">
      <c r="B14" s="103" t="s">
        <v>143</v>
      </c>
      <c r="C14" s="109"/>
      <c r="D14" s="105"/>
      <c r="E14" s="106"/>
      <c r="F14" s="107"/>
      <c r="G14" s="107"/>
      <c r="H14" s="107"/>
      <c r="I14" s="108">
        <f t="shared" si="0"/>
        <v>0</v>
      </c>
      <c r="J14" s="3"/>
      <c r="K14" s="3"/>
    </row>
    <row r="15" spans="2:12" ht="31.5" customHeight="1" x14ac:dyDescent="0.2">
      <c r="B15" s="103" t="s">
        <v>144</v>
      </c>
      <c r="C15" s="109"/>
      <c r="D15" s="105"/>
      <c r="E15" s="106"/>
      <c r="F15" s="107"/>
      <c r="G15" s="107"/>
      <c r="H15" s="107"/>
      <c r="I15" s="108">
        <f t="shared" si="0"/>
        <v>0</v>
      </c>
      <c r="J15" s="3"/>
      <c r="K15" s="3"/>
    </row>
    <row r="16" spans="2:12" ht="31.5" customHeight="1" x14ac:dyDescent="0.2">
      <c r="B16" s="103" t="s">
        <v>145</v>
      </c>
      <c r="C16" s="109"/>
      <c r="D16" s="105"/>
      <c r="E16" s="106"/>
      <c r="F16" s="107"/>
      <c r="G16" s="107"/>
      <c r="H16" s="107"/>
      <c r="I16" s="108">
        <f t="shared" si="0"/>
        <v>0</v>
      </c>
      <c r="J16" s="3"/>
      <c r="K16" s="3"/>
    </row>
    <row r="17" spans="2:11" ht="31.5" customHeight="1" x14ac:dyDescent="0.2">
      <c r="B17" s="103" t="s">
        <v>25</v>
      </c>
      <c r="C17" s="109"/>
      <c r="D17" s="105"/>
      <c r="E17" s="106"/>
      <c r="F17" s="107"/>
      <c r="G17" s="107"/>
      <c r="H17" s="107"/>
      <c r="I17" s="108">
        <f>IFERROR(SUM(D17:H17)/SUM($D$19:$H$19),0)</f>
        <v>0</v>
      </c>
      <c r="J17" s="3"/>
      <c r="K17" s="3"/>
    </row>
    <row r="18" spans="2:11" ht="31.5" customHeight="1" x14ac:dyDescent="0.2">
      <c r="B18" s="103" t="s">
        <v>146</v>
      </c>
      <c r="C18" s="109"/>
      <c r="D18" s="105"/>
      <c r="E18" s="106"/>
      <c r="F18" s="107"/>
      <c r="G18" s="107"/>
      <c r="H18" s="107"/>
      <c r="I18" s="108">
        <f>IFERROR(SUM(D18:H18)/SUM($D$19:$H$19),0)</f>
        <v>0</v>
      </c>
      <c r="J18" s="3"/>
      <c r="K18" s="3"/>
    </row>
    <row r="19" spans="2:11" ht="24.75" customHeight="1" x14ac:dyDescent="0.2">
      <c r="B19" s="110" t="s">
        <v>26</v>
      </c>
      <c r="C19" s="111"/>
      <c r="D19" s="112">
        <f>SUM(D12:D18)</f>
        <v>0</v>
      </c>
      <c r="E19" s="113"/>
      <c r="F19" s="114"/>
      <c r="G19" s="114"/>
      <c r="H19" s="115"/>
      <c r="I19" s="116"/>
      <c r="J19" s="3"/>
      <c r="K19" s="3"/>
    </row>
    <row r="20" spans="2:11" ht="15.95" customHeight="1" x14ac:dyDescent="0.2"/>
    <row r="21" spans="2:11" ht="43.5" customHeight="1" x14ac:dyDescent="0.2">
      <c r="B21" s="292" t="s">
        <v>185</v>
      </c>
      <c r="C21" s="292"/>
      <c r="D21" s="292"/>
    </row>
    <row r="22" spans="2:11" x14ac:dyDescent="0.2">
      <c r="B22" s="296"/>
      <c r="C22" s="297"/>
      <c r="D22" s="297"/>
      <c r="E22" s="297"/>
      <c r="F22" s="298"/>
      <c r="H22" s="154"/>
    </row>
    <row r="23" spans="2:11" ht="14.1" customHeight="1" x14ac:dyDescent="0.2">
      <c r="B23" s="299"/>
      <c r="C23" s="300"/>
      <c r="D23" s="300"/>
      <c r="E23" s="300"/>
      <c r="F23" s="301"/>
    </row>
    <row r="24" spans="2:11" ht="14.1" customHeight="1" x14ac:dyDescent="0.2">
      <c r="B24" s="299"/>
      <c r="C24" s="300"/>
      <c r="D24" s="300"/>
      <c r="E24" s="300"/>
      <c r="F24" s="301"/>
    </row>
    <row r="25" spans="2:11" ht="14.1" customHeight="1" x14ac:dyDescent="0.2">
      <c r="B25" s="299"/>
      <c r="C25" s="300"/>
      <c r="D25" s="300"/>
      <c r="E25" s="300"/>
      <c r="F25" s="301"/>
    </row>
    <row r="26" spans="2:11" ht="14.1" customHeight="1" x14ac:dyDescent="0.2">
      <c r="B26" s="299"/>
      <c r="C26" s="300"/>
      <c r="D26" s="300"/>
      <c r="E26" s="300"/>
      <c r="F26" s="301"/>
    </row>
    <row r="27" spans="2:11" ht="14.1" customHeight="1" x14ac:dyDescent="0.2">
      <c r="B27" s="299"/>
      <c r="C27" s="300"/>
      <c r="D27" s="300"/>
      <c r="E27" s="300"/>
      <c r="F27" s="301"/>
    </row>
    <row r="28" spans="2:11" ht="14.1" customHeight="1" x14ac:dyDescent="0.2">
      <c r="B28" s="299"/>
      <c r="C28" s="300"/>
      <c r="D28" s="300"/>
      <c r="E28" s="300"/>
      <c r="F28" s="301"/>
      <c r="H28" s="3"/>
      <c r="I28" s="3"/>
    </row>
    <row r="29" spans="2:11" ht="14.1" customHeight="1" x14ac:dyDescent="0.2">
      <c r="B29" s="302"/>
      <c r="C29" s="303"/>
      <c r="D29" s="303"/>
      <c r="E29" s="303"/>
      <c r="F29" s="304"/>
      <c r="H29" s="3"/>
      <c r="I29" s="3"/>
    </row>
    <row r="30" spans="2:11" x14ac:dyDescent="0.2">
      <c r="B30" s="121"/>
      <c r="C30" s="121"/>
      <c r="D30" s="121"/>
      <c r="E30" s="121"/>
      <c r="F30" s="121"/>
    </row>
    <row r="31" spans="2:11" x14ac:dyDescent="0.2">
      <c r="B31" s="121"/>
      <c r="C31" s="121"/>
      <c r="D31" s="121"/>
      <c r="E31" s="121"/>
      <c r="F31" s="121"/>
    </row>
    <row r="32" spans="2:11" ht="20.25" x14ac:dyDescent="0.3">
      <c r="B32" s="16" t="s">
        <v>186</v>
      </c>
      <c r="E32" s="3"/>
      <c r="F32" s="3"/>
      <c r="G32" s="3"/>
      <c r="H32" s="3"/>
      <c r="I32" s="3"/>
    </row>
    <row r="33" spans="2:9" ht="39.75" customHeight="1" x14ac:dyDescent="0.2">
      <c r="B33" s="253" t="s">
        <v>187</v>
      </c>
      <c r="C33" s="253"/>
      <c r="D33" s="253"/>
      <c r="E33" s="253"/>
      <c r="F33" s="253"/>
      <c r="G33" s="253"/>
      <c r="H33" s="3"/>
      <c r="I33" s="3"/>
    </row>
    <row r="34" spans="2:9" ht="27.75" customHeight="1" x14ac:dyDescent="0.2">
      <c r="B34" s="100" t="s">
        <v>27</v>
      </c>
      <c r="C34" s="101" t="s">
        <v>153</v>
      </c>
      <c r="D34" s="102" t="s">
        <v>28</v>
      </c>
    </row>
    <row r="35" spans="2:9" ht="46.15" customHeight="1" x14ac:dyDescent="0.2">
      <c r="B35" s="122" t="s">
        <v>154</v>
      </c>
      <c r="C35" s="155"/>
      <c r="D35" s="156" t="s">
        <v>29</v>
      </c>
    </row>
    <row r="36" spans="2:9" ht="45" x14ac:dyDescent="0.2">
      <c r="B36" s="122" t="s">
        <v>155</v>
      </c>
      <c r="C36" s="155"/>
      <c r="D36" s="156" t="s">
        <v>30</v>
      </c>
    </row>
    <row r="37" spans="2:9" ht="45" x14ac:dyDescent="0.2">
      <c r="B37" s="122" t="s">
        <v>156</v>
      </c>
      <c r="C37" s="157"/>
      <c r="D37" s="156" t="s">
        <v>30</v>
      </c>
    </row>
    <row r="38" spans="2:9" ht="15" customHeight="1" x14ac:dyDescent="0.2">
      <c r="B38" s="90"/>
      <c r="E38" s="22"/>
      <c r="F38" s="22"/>
      <c r="G38" s="3"/>
      <c r="H38" s="3"/>
      <c r="I38" s="3"/>
    </row>
    <row r="39" spans="2:9" ht="15" x14ac:dyDescent="0.2">
      <c r="B39" s="22"/>
      <c r="C39" s="22"/>
      <c r="D39" s="22"/>
      <c r="E39" s="22"/>
      <c r="F39" s="22"/>
      <c r="G39" s="3"/>
      <c r="H39" s="3"/>
      <c r="I39" s="3"/>
    </row>
    <row r="40" spans="2:9" ht="37.5" customHeight="1" x14ac:dyDescent="0.2">
      <c r="B40" s="253" t="s">
        <v>157</v>
      </c>
      <c r="C40" s="253"/>
      <c r="D40" s="253"/>
      <c r="E40" s="253"/>
      <c r="F40" s="253"/>
      <c r="G40" s="253"/>
      <c r="H40" s="127"/>
    </row>
    <row r="41" spans="2:9" ht="18" customHeight="1" x14ac:dyDescent="0.2">
      <c r="B41" s="255"/>
      <c r="C41" s="256"/>
      <c r="D41" s="256"/>
      <c r="E41" s="256"/>
      <c r="F41" s="257"/>
      <c r="G41" s="3"/>
      <c r="H41" s="3"/>
      <c r="I41" s="3"/>
    </row>
    <row r="42" spans="2:9" ht="18" customHeight="1" x14ac:dyDescent="0.2">
      <c r="B42" s="258"/>
      <c r="C42" s="259"/>
      <c r="D42" s="259"/>
      <c r="E42" s="259"/>
      <c r="F42" s="260"/>
      <c r="G42" s="3"/>
      <c r="H42" s="3"/>
      <c r="I42" s="3"/>
    </row>
    <row r="43" spans="2:9" ht="18" customHeight="1" x14ac:dyDescent="0.2">
      <c r="B43" s="258"/>
      <c r="C43" s="259"/>
      <c r="D43" s="259"/>
      <c r="E43" s="259"/>
      <c r="F43" s="260"/>
      <c r="G43" s="3"/>
      <c r="H43" s="3"/>
      <c r="I43" s="3"/>
    </row>
    <row r="44" spans="2:9" ht="18" customHeight="1" x14ac:dyDescent="0.2">
      <c r="B44" s="258"/>
      <c r="C44" s="259"/>
      <c r="D44" s="259"/>
      <c r="E44" s="259"/>
      <c r="F44" s="260"/>
      <c r="G44" s="3"/>
      <c r="H44" s="3"/>
      <c r="I44" s="3"/>
    </row>
    <row r="45" spans="2:9" ht="18" customHeight="1" x14ac:dyDescent="0.2">
      <c r="B45" s="258"/>
      <c r="C45" s="259"/>
      <c r="D45" s="259"/>
      <c r="E45" s="259"/>
      <c r="F45" s="260"/>
      <c r="G45" s="3"/>
      <c r="H45" s="3"/>
      <c r="I45" s="3"/>
    </row>
    <row r="46" spans="2:9" ht="18" customHeight="1" x14ac:dyDescent="0.2">
      <c r="B46" s="258"/>
      <c r="C46" s="259"/>
      <c r="D46" s="259"/>
      <c r="E46" s="259"/>
      <c r="F46" s="260"/>
      <c r="G46" s="3"/>
      <c r="H46" s="3"/>
      <c r="I46" s="3"/>
    </row>
    <row r="47" spans="2:9" ht="18" customHeight="1" x14ac:dyDescent="0.2">
      <c r="B47" s="258"/>
      <c r="C47" s="259"/>
      <c r="D47" s="259"/>
      <c r="E47" s="259"/>
      <c r="F47" s="260"/>
      <c r="G47" s="3"/>
      <c r="H47" s="3"/>
      <c r="I47" s="3"/>
    </row>
    <row r="48" spans="2:9" ht="18" customHeight="1" x14ac:dyDescent="0.2">
      <c r="B48" s="258"/>
      <c r="C48" s="259"/>
      <c r="D48" s="259"/>
      <c r="E48" s="259"/>
      <c r="F48" s="260"/>
      <c r="G48" s="3"/>
      <c r="H48" s="3"/>
      <c r="I48" s="3"/>
    </row>
    <row r="49" spans="2:15" ht="18" customHeight="1" x14ac:dyDescent="0.2">
      <c r="B49" s="258"/>
      <c r="C49" s="259"/>
      <c r="D49" s="259"/>
      <c r="E49" s="259"/>
      <c r="F49" s="260"/>
      <c r="G49" s="3"/>
      <c r="H49" s="3"/>
      <c r="I49" s="3"/>
    </row>
    <row r="50" spans="2:15" ht="18" customHeight="1" x14ac:dyDescent="0.2">
      <c r="B50" s="258"/>
      <c r="C50" s="259"/>
      <c r="D50" s="259"/>
      <c r="E50" s="259"/>
      <c r="F50" s="260"/>
      <c r="G50" s="3"/>
      <c r="H50" s="3"/>
      <c r="I50" s="3"/>
    </row>
    <row r="51" spans="2:15" ht="18" customHeight="1" x14ac:dyDescent="0.2">
      <c r="B51" s="261"/>
      <c r="C51" s="262"/>
      <c r="D51" s="262"/>
      <c r="E51" s="262"/>
      <c r="F51" s="263"/>
      <c r="G51" s="3"/>
      <c r="H51" s="3"/>
      <c r="I51" s="3"/>
    </row>
    <row r="52" spans="2:15" x14ac:dyDescent="0.2">
      <c r="E52" s="3"/>
      <c r="F52" s="3"/>
      <c r="G52" s="3"/>
      <c r="H52" s="3"/>
      <c r="I52" s="3"/>
    </row>
    <row r="53" spans="2:15" x14ac:dyDescent="0.2">
      <c r="E53" s="3"/>
      <c r="F53" s="3"/>
      <c r="G53" s="3"/>
      <c r="H53" s="3"/>
      <c r="I53" s="3"/>
    </row>
    <row r="54" spans="2:15" ht="20.25" x14ac:dyDescent="0.3">
      <c r="B54" s="16" t="s">
        <v>31</v>
      </c>
    </row>
    <row r="55" spans="2:15" ht="150" customHeight="1" x14ac:dyDescent="0.2">
      <c r="B55" s="253" t="s">
        <v>188</v>
      </c>
      <c r="C55" s="253"/>
      <c r="D55" s="253"/>
      <c r="E55" s="253"/>
      <c r="F55" s="253"/>
      <c r="G55" s="253"/>
      <c r="H55" s="253"/>
      <c r="I55" s="253"/>
      <c r="J55" s="253"/>
      <c r="K55" s="253"/>
      <c r="L55" s="253"/>
      <c r="M55" s="253"/>
      <c r="N55" s="253"/>
      <c r="O55" s="253"/>
    </row>
    <row r="56" spans="2:15" ht="66" x14ac:dyDescent="0.2">
      <c r="B56" s="129" t="s">
        <v>32</v>
      </c>
      <c r="C56" s="130" t="s">
        <v>159</v>
      </c>
      <c r="D56" s="130" t="s">
        <v>138</v>
      </c>
      <c r="E56" s="130" t="s">
        <v>33</v>
      </c>
      <c r="F56" s="130" t="s">
        <v>160</v>
      </c>
      <c r="G56" s="130" t="s">
        <v>161</v>
      </c>
    </row>
    <row r="57" spans="2:15" ht="20.100000000000001" customHeight="1" x14ac:dyDescent="0.2">
      <c r="B57" s="158" t="s">
        <v>34</v>
      </c>
      <c r="C57" s="159"/>
      <c r="D57" s="160"/>
      <c r="E57" s="161"/>
      <c r="F57" s="161"/>
      <c r="G57" s="160"/>
    </row>
    <row r="58" spans="2:15" ht="20.100000000000001" customHeight="1" x14ac:dyDescent="0.2">
      <c r="B58" s="162" t="s">
        <v>35</v>
      </c>
      <c r="C58" s="163"/>
      <c r="D58" s="160"/>
      <c r="E58" s="161"/>
      <c r="F58" s="161"/>
      <c r="G58" s="160"/>
    </row>
    <row r="59" spans="2:15" ht="20.100000000000001" customHeight="1" x14ac:dyDescent="0.2">
      <c r="B59" s="162" t="s">
        <v>36</v>
      </c>
      <c r="C59" s="164"/>
      <c r="D59" s="165"/>
      <c r="E59" s="166"/>
      <c r="F59" s="166"/>
      <c r="G59" s="165"/>
    </row>
    <row r="60" spans="2:15" ht="20.100000000000001" customHeight="1" x14ac:dyDescent="0.2">
      <c r="B60" s="167" t="s">
        <v>37</v>
      </c>
      <c r="C60" s="168"/>
      <c r="D60" s="169"/>
      <c r="E60" s="170"/>
      <c r="F60" s="170"/>
      <c r="G60" s="169"/>
    </row>
    <row r="61" spans="2:15" ht="20.100000000000001" customHeight="1" x14ac:dyDescent="0.2">
      <c r="B61" s="171" t="s">
        <v>38</v>
      </c>
      <c r="C61" s="168"/>
      <c r="D61" s="112">
        <f>SUM(D57:D60)</f>
        <v>0</v>
      </c>
      <c r="E61" s="111">
        <f>SUM(E57:E60)</f>
        <v>0</v>
      </c>
      <c r="F61" s="111">
        <f>SUM(F57:F60)</f>
        <v>0</v>
      </c>
      <c r="G61" s="116">
        <f t="shared" ref="G61" si="1">SUM(G57:G60)</f>
        <v>0</v>
      </c>
    </row>
    <row r="62" spans="2:15" ht="15" x14ac:dyDescent="0.25">
      <c r="B62" s="138"/>
    </row>
    <row r="63" spans="2:15" ht="18" x14ac:dyDescent="0.25">
      <c r="B63" s="25" t="s">
        <v>162</v>
      </c>
    </row>
    <row r="64" spans="2:15" x14ac:dyDescent="0.2">
      <c r="B64" s="270"/>
      <c r="C64" s="271"/>
      <c r="D64" s="271"/>
      <c r="E64" s="271"/>
      <c r="F64" s="272"/>
    </row>
    <row r="65" spans="2:12" x14ac:dyDescent="0.2">
      <c r="B65" s="273"/>
      <c r="C65" s="274"/>
      <c r="D65" s="274"/>
      <c r="E65" s="274"/>
      <c r="F65" s="275"/>
    </row>
    <row r="66" spans="2:12" x14ac:dyDescent="0.2">
      <c r="B66" s="273"/>
      <c r="C66" s="274"/>
      <c r="D66" s="274"/>
      <c r="E66" s="274"/>
      <c r="F66" s="275"/>
    </row>
    <row r="67" spans="2:12" x14ac:dyDescent="0.2">
      <c r="B67" s="273"/>
      <c r="C67" s="274"/>
      <c r="D67" s="274"/>
      <c r="E67" s="274"/>
      <c r="F67" s="275"/>
    </row>
    <row r="68" spans="2:12" x14ac:dyDescent="0.2">
      <c r="B68" s="276"/>
      <c r="C68" s="277"/>
      <c r="D68" s="277"/>
      <c r="E68" s="277"/>
      <c r="F68" s="278"/>
    </row>
    <row r="71" spans="2:12" ht="20.25" x14ac:dyDescent="0.3">
      <c r="B71" s="16" t="s">
        <v>39</v>
      </c>
    </row>
    <row r="72" spans="2:12" ht="43.5" customHeight="1" x14ac:dyDescent="0.2">
      <c r="B72" s="253" t="s">
        <v>163</v>
      </c>
      <c r="C72" s="253"/>
      <c r="D72" s="253"/>
      <c r="E72" s="253"/>
      <c r="F72" s="253"/>
    </row>
    <row r="73" spans="2:12" ht="19.5" customHeight="1" x14ac:dyDescent="0.2">
      <c r="B73" s="131" t="s">
        <v>40</v>
      </c>
      <c r="C73" s="140"/>
      <c r="D73" s="22"/>
      <c r="E73" s="22"/>
      <c r="F73" s="22"/>
    </row>
    <row r="74" spans="2:12" ht="19.5" customHeight="1" x14ac:dyDescent="0.2">
      <c r="B74" s="131" t="s">
        <v>164</v>
      </c>
      <c r="C74" s="140"/>
      <c r="D74" s="22"/>
      <c r="E74" s="22"/>
      <c r="F74" s="22"/>
    </row>
    <row r="75" spans="2:12" x14ac:dyDescent="0.2">
      <c r="B75" s="172"/>
      <c r="C75" s="173"/>
      <c r="D75" s="173"/>
      <c r="E75" s="173"/>
      <c r="F75" s="173"/>
    </row>
    <row r="76" spans="2:12" ht="18" x14ac:dyDescent="0.25">
      <c r="B76" s="143" t="s">
        <v>189</v>
      </c>
      <c r="C76" s="143"/>
      <c r="D76" s="143"/>
      <c r="E76" s="143"/>
      <c r="F76" s="143"/>
      <c r="G76" s="143"/>
      <c r="H76" s="143"/>
    </row>
    <row r="77" spans="2:12" ht="37.5" customHeight="1" x14ac:dyDescent="0.2">
      <c r="B77" s="100" t="s">
        <v>41</v>
      </c>
      <c r="C77" s="102" t="s">
        <v>42</v>
      </c>
      <c r="D77" s="102" t="s">
        <v>43</v>
      </c>
      <c r="E77" s="102" t="s">
        <v>44</v>
      </c>
      <c r="F77" s="102" t="s">
        <v>166</v>
      </c>
      <c r="G77" s="102" t="s">
        <v>45</v>
      </c>
      <c r="H77" s="102" t="s">
        <v>190</v>
      </c>
      <c r="I77" s="102" t="s">
        <v>168</v>
      </c>
      <c r="J77" s="102" t="s">
        <v>169</v>
      </c>
      <c r="K77" s="144"/>
      <c r="L77" s="144"/>
    </row>
    <row r="78" spans="2:12" ht="19.5" customHeight="1" x14ac:dyDescent="0.2">
      <c r="B78" s="131" t="s">
        <v>46</v>
      </c>
      <c r="C78" s="145"/>
      <c r="D78" s="145"/>
      <c r="E78" s="145"/>
      <c r="F78" s="145"/>
      <c r="G78" s="145"/>
      <c r="H78" s="146"/>
      <c r="I78" s="147"/>
      <c r="J78" s="148"/>
    </row>
    <row r="79" spans="2:12" ht="22.5" customHeight="1" x14ac:dyDescent="0.2">
      <c r="B79" s="131" t="s">
        <v>170</v>
      </c>
      <c r="C79" s="145"/>
      <c r="D79" s="145"/>
      <c r="E79" s="145"/>
      <c r="F79" s="145"/>
      <c r="G79" s="145"/>
      <c r="H79" s="146"/>
      <c r="I79" s="147"/>
      <c r="J79" s="148"/>
    </row>
    <row r="80" spans="2:12" ht="21" customHeight="1" x14ac:dyDescent="0.2">
      <c r="B80" s="131" t="s">
        <v>171</v>
      </c>
      <c r="C80" s="145"/>
      <c r="D80" s="145"/>
      <c r="E80" s="145"/>
      <c r="F80" s="145"/>
      <c r="G80" s="145"/>
      <c r="H80" s="146"/>
      <c r="I80" s="147"/>
      <c r="J80" s="148"/>
    </row>
    <row r="81" spans="2:10" ht="21" customHeight="1" x14ac:dyDescent="0.2">
      <c r="B81" s="131" t="s">
        <v>172</v>
      </c>
      <c r="C81" s="145"/>
      <c r="D81" s="145"/>
      <c r="E81" s="145"/>
      <c r="F81" s="145"/>
      <c r="G81" s="145"/>
      <c r="H81" s="146"/>
      <c r="I81" s="147"/>
      <c r="J81" s="148"/>
    </row>
    <row r="82" spans="2:10" ht="26.25" customHeight="1" x14ac:dyDescent="0.2">
      <c r="B82" s="266" t="s">
        <v>173</v>
      </c>
      <c r="C82" s="294"/>
      <c r="D82" s="3"/>
      <c r="E82" s="3"/>
      <c r="F82" s="3"/>
      <c r="G82" s="3"/>
      <c r="H82" s="3"/>
    </row>
    <row r="83" spans="2:10" ht="15" thickBot="1" x14ac:dyDescent="0.25">
      <c r="B83" s="267"/>
      <c r="C83" s="295"/>
      <c r="D83" s="3"/>
      <c r="E83" s="3"/>
      <c r="F83" s="3"/>
      <c r="G83" s="3"/>
      <c r="H83" s="3"/>
    </row>
    <row r="84" spans="2:10" ht="16.5" thickTop="1" x14ac:dyDescent="0.2">
      <c r="B84" s="174"/>
      <c r="C84" s="175"/>
      <c r="D84" s="3"/>
      <c r="E84" s="3"/>
      <c r="F84" s="3"/>
      <c r="G84" s="3"/>
      <c r="H84" s="3"/>
    </row>
    <row r="85" spans="2:10" ht="18" x14ac:dyDescent="0.25">
      <c r="B85" s="143" t="s">
        <v>191</v>
      </c>
    </row>
    <row r="86" spans="2:10" x14ac:dyDescent="0.2">
      <c r="B86" s="255"/>
      <c r="C86" s="256"/>
      <c r="D86" s="256"/>
      <c r="E86" s="256"/>
      <c r="F86" s="257"/>
    </row>
    <row r="87" spans="2:10" x14ac:dyDescent="0.2">
      <c r="B87" s="258"/>
      <c r="C87" s="259"/>
      <c r="D87" s="259"/>
      <c r="E87" s="259"/>
      <c r="F87" s="260"/>
    </row>
    <row r="88" spans="2:10" x14ac:dyDescent="0.2">
      <c r="B88" s="258"/>
      <c r="C88" s="259"/>
      <c r="D88" s="259"/>
      <c r="E88" s="259"/>
      <c r="F88" s="260"/>
    </row>
    <row r="89" spans="2:10" x14ac:dyDescent="0.2">
      <c r="B89" s="258"/>
      <c r="C89" s="259"/>
      <c r="D89" s="259"/>
      <c r="E89" s="259"/>
      <c r="F89" s="260"/>
    </row>
    <row r="90" spans="2:10" x14ac:dyDescent="0.2">
      <c r="B90" s="258"/>
      <c r="C90" s="259"/>
      <c r="D90" s="259"/>
      <c r="E90" s="259"/>
      <c r="F90" s="260"/>
    </row>
    <row r="91" spans="2:10" x14ac:dyDescent="0.2">
      <c r="B91" s="261"/>
      <c r="C91" s="262"/>
      <c r="D91" s="262"/>
      <c r="E91" s="262"/>
      <c r="F91" s="263"/>
    </row>
    <row r="92" spans="2:10" x14ac:dyDescent="0.2">
      <c r="B92" s="149"/>
      <c r="C92" s="149"/>
      <c r="D92" s="149"/>
      <c r="E92" s="149"/>
      <c r="F92" s="149"/>
    </row>
    <row r="93" spans="2:10" x14ac:dyDescent="0.2">
      <c r="B93" s="149"/>
      <c r="C93" s="149"/>
      <c r="D93" s="149"/>
      <c r="E93" s="149"/>
      <c r="F93" s="149"/>
    </row>
    <row r="94" spans="2:10" ht="20.25" x14ac:dyDescent="0.3">
      <c r="B94" s="16" t="s">
        <v>192</v>
      </c>
    </row>
    <row r="95" spans="2:10" ht="19.5" x14ac:dyDescent="0.35">
      <c r="B95" s="176"/>
      <c r="C95" s="151" t="s">
        <v>177</v>
      </c>
      <c r="D95" s="151" t="s">
        <v>28</v>
      </c>
    </row>
    <row r="96" spans="2:10" ht="21.75" customHeight="1" x14ac:dyDescent="0.2">
      <c r="B96" s="131" t="s">
        <v>176</v>
      </c>
      <c r="C96" s="126"/>
      <c r="D96" s="153" t="s">
        <v>48</v>
      </c>
    </row>
    <row r="97" spans="2:6" x14ac:dyDescent="0.2">
      <c r="B97" s="2" t="s">
        <v>193</v>
      </c>
    </row>
    <row r="99" spans="2:6" ht="18" x14ac:dyDescent="0.2">
      <c r="B99" s="177" t="s">
        <v>194</v>
      </c>
    </row>
    <row r="100" spans="2:6" x14ac:dyDescent="0.2">
      <c r="B100" s="270"/>
      <c r="C100" s="271"/>
      <c r="D100" s="271"/>
      <c r="E100" s="271"/>
      <c r="F100" s="272"/>
    </row>
    <row r="101" spans="2:6" x14ac:dyDescent="0.2">
      <c r="B101" s="273"/>
      <c r="C101" s="274"/>
      <c r="D101" s="274"/>
      <c r="E101" s="274"/>
      <c r="F101" s="275"/>
    </row>
    <row r="102" spans="2:6" x14ac:dyDescent="0.2">
      <c r="B102" s="273"/>
      <c r="C102" s="274"/>
      <c r="D102" s="274"/>
      <c r="E102" s="274"/>
      <c r="F102" s="275"/>
    </row>
    <row r="103" spans="2:6" x14ac:dyDescent="0.2">
      <c r="B103" s="273"/>
      <c r="C103" s="274"/>
      <c r="D103" s="274"/>
      <c r="E103" s="274"/>
      <c r="F103" s="275"/>
    </row>
    <row r="104" spans="2:6" x14ac:dyDescent="0.2">
      <c r="B104" s="276"/>
      <c r="C104" s="277"/>
      <c r="D104" s="277"/>
      <c r="E104" s="277"/>
      <c r="F104" s="278"/>
    </row>
    <row r="107" spans="2:6" ht="20.25" x14ac:dyDescent="0.3">
      <c r="B107" s="16" t="s">
        <v>180</v>
      </c>
    </row>
    <row r="108" spans="2:6" ht="40.5" customHeight="1" x14ac:dyDescent="0.2">
      <c r="B108" s="253" t="s">
        <v>181</v>
      </c>
      <c r="C108" s="253"/>
      <c r="D108" s="253"/>
      <c r="E108" s="253"/>
      <c r="F108" s="253"/>
    </row>
    <row r="110" spans="2:6" ht="19.5" x14ac:dyDescent="0.35">
      <c r="B110" s="151" t="s">
        <v>177</v>
      </c>
      <c r="C110" s="151" t="s">
        <v>28</v>
      </c>
    </row>
    <row r="111" spans="2:6" x14ac:dyDescent="0.2">
      <c r="B111" s="126"/>
      <c r="C111" s="153" t="s">
        <v>49</v>
      </c>
    </row>
    <row r="113" spans="2:6" ht="18" x14ac:dyDescent="0.25">
      <c r="B113" s="25" t="s">
        <v>182</v>
      </c>
    </row>
    <row r="114" spans="2:6" x14ac:dyDescent="0.2">
      <c r="B114" s="255"/>
      <c r="C114" s="256"/>
      <c r="D114" s="256"/>
      <c r="E114" s="256"/>
      <c r="F114" s="257"/>
    </row>
    <row r="115" spans="2:6" x14ac:dyDescent="0.2">
      <c r="B115" s="258"/>
      <c r="C115" s="259"/>
      <c r="D115" s="259"/>
      <c r="E115" s="259"/>
      <c r="F115" s="260"/>
    </row>
    <row r="116" spans="2:6" x14ac:dyDescent="0.2">
      <c r="B116" s="258"/>
      <c r="C116" s="259"/>
      <c r="D116" s="259"/>
      <c r="E116" s="259"/>
      <c r="F116" s="260"/>
    </row>
    <row r="117" spans="2:6" x14ac:dyDescent="0.2">
      <c r="B117" s="258"/>
      <c r="C117" s="259"/>
      <c r="D117" s="259"/>
      <c r="E117" s="259"/>
      <c r="F117" s="260"/>
    </row>
    <row r="118" spans="2:6" x14ac:dyDescent="0.2">
      <c r="B118" s="261"/>
      <c r="C118" s="262"/>
      <c r="D118" s="262"/>
      <c r="E118" s="262"/>
      <c r="F118" s="263"/>
    </row>
  </sheetData>
  <sheetProtection sheet="1" objects="1" selectLockedCells="1"/>
  <mergeCells count="17">
    <mergeCell ref="B9:H9"/>
    <mergeCell ref="B4:F5"/>
    <mergeCell ref="B86:F91"/>
    <mergeCell ref="B40:G40"/>
    <mergeCell ref="B82:B83"/>
    <mergeCell ref="C82:C83"/>
    <mergeCell ref="B33:G33"/>
    <mergeCell ref="E10:H10"/>
    <mergeCell ref="B22:F29"/>
    <mergeCell ref="B21:D21"/>
    <mergeCell ref="B55:O55"/>
    <mergeCell ref="B114:F118"/>
    <mergeCell ref="B100:F104"/>
    <mergeCell ref="B41:F51"/>
    <mergeCell ref="B64:F68"/>
    <mergeCell ref="B72:F72"/>
    <mergeCell ref="B108:F108"/>
  </mergeCells>
  <conditionalFormatting sqref="A1:XFD54 A55:B55 P55:XFD55 A55:A60 H56:XFD56 A57:XFD1048576">
    <cfRule type="expression" dxfId="15" priority="9">
      <formula>$L$1="Nei"</formula>
    </cfRule>
  </conditionalFormatting>
  <conditionalFormatting sqref="A1:XFD54 A55:B55 P55:XFD55 A56 H56:XFD56 A57:XFD1048576">
    <cfRule type="expression" dxfId="14" priority="2">
      <formula>($L$2="Nei")</formula>
    </cfRule>
  </conditionalFormatting>
  <conditionalFormatting sqref="B35:B37">
    <cfRule type="expression" dxfId="13" priority="3">
      <formula>AND($L$1="Nei",$L$2="Nei")</formula>
    </cfRule>
  </conditionalFormatting>
  <conditionalFormatting sqref="B109:C112">
    <cfRule type="expression" dxfId="12" priority="10">
      <formula>$L$1="Nei"</formula>
    </cfRule>
  </conditionalFormatting>
  <conditionalFormatting sqref="B56:G56">
    <cfRule type="expression" dxfId="11" priority="1">
      <formula>AND($L$1="Nei",$L$2="Nei")</formula>
    </cfRule>
  </conditionalFormatting>
  <conditionalFormatting sqref="B1:XFD1 B2 B8:XFD8 A33:B33 H33:XFD33 P55:XFD55 C57:XFD60 A108:A119 G108:XFD119">
    <cfRule type="expression" dxfId="9" priority="34">
      <formula>$L$1="Nei"</formula>
    </cfRule>
  </conditionalFormatting>
  <conditionalFormatting sqref="E12:H18">
    <cfRule type="notContainsBlanks" dxfId="8" priority="5">
      <formula>LEN(TRIM(E12))&gt;0</formula>
    </cfRule>
  </conditionalFormatting>
  <conditionalFormatting sqref="L1">
    <cfRule type="cellIs" dxfId="7" priority="22" operator="equal">
      <formula>"Nei"</formula>
    </cfRule>
  </conditionalFormatting>
  <dataValidations count="2">
    <dataValidation type="decimal" operator="greaterThanOrEqual" allowBlank="1" showInputMessage="1" showErrorMessage="1" errorTitle="Ugyldig input" error="Input må være et tall" sqref="D12:H18 D57:G60 C35:C37 C96 C74 D78:J81 C78:C82" xr:uid="{8325FF83-49BE-4924-B4F5-F3388A6F8BF1}">
      <formula1>0</formula1>
    </dataValidation>
    <dataValidation operator="greaterThanOrEqual" allowBlank="1" showInputMessage="1" showErrorMessage="1" errorTitle="Ugyldig input" error="Input må være et tall" sqref="C73" xr:uid="{818523EE-ACD0-4A6E-86CB-34E516A21B44}"/>
  </dataValidations>
  <pageMargins left="0.7" right="0.7" top="0.75" bottom="0.75" header="0.3" footer="0.3"/>
  <pageSetup orientation="portrait" r:id="rId1"/>
  <headerFooter>
    <oddFooter>&amp;L_x000D_&amp;1#&amp;"Calibri"&amp;8&amp;K000000 Klasse: Åpen</oddFooter>
  </headerFooter>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4" id="{2DEDDBFB-4087-4B5C-B4FE-CB963A430344}">
            <xm:f>Samandrag!$B$29=Nei</xm:f>
            <x14:dxf>
              <fill>
                <patternFill>
                  <bgColor theme="2" tint="-9.9948118533890809E-2"/>
                </patternFill>
              </fill>
            </x14:dxf>
          </x14:cfRule>
          <xm:sqref>B10:I19</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ADE1F7-0CF1-4868-9D1C-96710204BAC0}">
  <sheetPr codeName="Sheet6">
    <tabColor rgb="FF38806A"/>
    <pageSetUpPr autoPageBreaks="0"/>
  </sheetPr>
  <dimension ref="B1:R124"/>
  <sheetViews>
    <sheetView showGridLines="0" zoomScale="80" zoomScaleNormal="80" zoomScalePageLayoutView="90" workbookViewId="0">
      <selection activeCell="B52" sqref="B52:F85"/>
    </sheetView>
  </sheetViews>
  <sheetFormatPr baseColWidth="10" defaultColWidth="11.42578125" defaultRowHeight="14.25" x14ac:dyDescent="0.2"/>
  <cols>
    <col min="1" max="1" width="11.42578125" style="1"/>
    <col min="2" max="2" width="48.140625" style="1" customWidth="1"/>
    <col min="3" max="3" width="19.42578125" style="1" customWidth="1"/>
    <col min="4" max="4" width="19" style="1" bestFit="1" customWidth="1"/>
    <col min="5" max="5" width="14.42578125" style="1" customWidth="1"/>
    <col min="6" max="6" width="32.85546875" style="1" customWidth="1"/>
    <col min="7" max="7" width="32.42578125" style="1" customWidth="1"/>
    <col min="8" max="8" width="28.140625" style="1" customWidth="1"/>
    <col min="9" max="16384" width="11.42578125" style="1"/>
  </cols>
  <sheetData>
    <row r="1" spans="2:18" x14ac:dyDescent="0.2">
      <c r="R1" s="32">
        <f>Samandrag!B30</f>
        <v>0</v>
      </c>
    </row>
    <row r="2" spans="2:18" ht="30" x14ac:dyDescent="0.4">
      <c r="B2" s="77" t="s">
        <v>195</v>
      </c>
      <c r="C2" s="178"/>
      <c r="F2" s="179"/>
    </row>
    <row r="3" spans="2:18" ht="20.25" customHeight="1" x14ac:dyDescent="0.4">
      <c r="B3" s="178"/>
      <c r="C3" s="178"/>
      <c r="F3" s="179"/>
    </row>
    <row r="4" spans="2:18" ht="37.5" customHeight="1" x14ac:dyDescent="0.2">
      <c r="B4" s="288"/>
      <c r="C4" s="288"/>
      <c r="D4" s="288"/>
      <c r="E4" s="288"/>
      <c r="F4" s="288"/>
      <c r="G4" s="288"/>
    </row>
    <row r="5" spans="2:18" ht="15" x14ac:dyDescent="0.2">
      <c r="B5" s="22"/>
      <c r="C5" s="22"/>
      <c r="D5" s="22"/>
      <c r="E5" s="22"/>
      <c r="F5" s="22"/>
      <c r="G5" s="22"/>
    </row>
    <row r="6" spans="2:18" ht="15" x14ac:dyDescent="0.2">
      <c r="B6" s="22"/>
      <c r="C6" s="22"/>
      <c r="D6" s="22"/>
      <c r="E6" s="22"/>
      <c r="F6" s="22"/>
      <c r="G6" s="22"/>
    </row>
    <row r="7" spans="2:18" ht="15" x14ac:dyDescent="0.2">
      <c r="B7" s="22"/>
      <c r="C7" s="22"/>
      <c r="D7" s="22"/>
      <c r="E7" s="22"/>
      <c r="F7" s="22"/>
      <c r="G7" s="22"/>
    </row>
    <row r="8" spans="2:18" ht="18" x14ac:dyDescent="0.25">
      <c r="B8" s="25" t="s">
        <v>196</v>
      </c>
      <c r="C8" s="99"/>
      <c r="D8" s="22"/>
      <c r="E8" s="22"/>
      <c r="F8" s="22"/>
      <c r="G8" s="22"/>
    </row>
    <row r="9" spans="2:18" ht="9.9499999999999993" customHeight="1" x14ac:dyDescent="0.2">
      <c r="B9" s="99"/>
      <c r="C9" s="99"/>
      <c r="D9" s="20"/>
      <c r="E9" s="20"/>
      <c r="F9" s="20"/>
      <c r="G9" s="20"/>
    </row>
    <row r="10" spans="2:18" ht="42.75" customHeight="1" x14ac:dyDescent="0.2">
      <c r="B10" s="100" t="s">
        <v>197</v>
      </c>
      <c r="C10" s="102" t="s">
        <v>50</v>
      </c>
      <c r="D10" s="102" t="s">
        <v>198</v>
      </c>
      <c r="E10" s="102" t="s">
        <v>199</v>
      </c>
      <c r="F10" s="102" t="s">
        <v>201</v>
      </c>
      <c r="G10" s="102" t="s">
        <v>202</v>
      </c>
      <c r="H10" s="102" t="s">
        <v>203</v>
      </c>
    </row>
    <row r="11" spans="2:18" ht="15" x14ac:dyDescent="0.2">
      <c r="B11" s="180"/>
      <c r="C11" s="180"/>
      <c r="D11" s="181"/>
      <c r="E11" s="181"/>
      <c r="F11" s="182"/>
      <c r="G11" s="182"/>
      <c r="H11" s="182"/>
      <c r="J11" s="3"/>
    </row>
    <row r="12" spans="2:18" ht="15" x14ac:dyDescent="0.2">
      <c r="B12" s="180"/>
      <c r="C12" s="180"/>
      <c r="D12" s="181"/>
      <c r="E12" s="181"/>
      <c r="F12" s="182"/>
      <c r="G12" s="182"/>
      <c r="H12" s="182"/>
    </row>
    <row r="13" spans="2:18" ht="15" x14ac:dyDescent="0.2">
      <c r="B13" s="180"/>
      <c r="C13" s="180"/>
      <c r="D13" s="181"/>
      <c r="E13" s="181"/>
      <c r="F13" s="182"/>
      <c r="G13" s="182"/>
      <c r="H13" s="182"/>
    </row>
    <row r="14" spans="2:18" ht="15" x14ac:dyDescent="0.2">
      <c r="B14" s="180"/>
      <c r="C14" s="180"/>
      <c r="D14" s="183"/>
      <c r="E14" s="183"/>
      <c r="F14" s="184"/>
      <c r="G14" s="184"/>
      <c r="H14" s="184"/>
    </row>
    <row r="15" spans="2:18" ht="15" x14ac:dyDescent="0.2">
      <c r="B15" s="180"/>
      <c r="C15" s="180"/>
      <c r="D15" s="181"/>
      <c r="E15" s="181"/>
      <c r="F15" s="182"/>
      <c r="G15" s="182"/>
      <c r="H15" s="182"/>
    </row>
    <row r="16" spans="2:18" ht="15" x14ac:dyDescent="0.2">
      <c r="B16" s="180"/>
      <c r="C16" s="180"/>
      <c r="D16" s="181"/>
      <c r="E16" s="181"/>
      <c r="F16" s="182"/>
      <c r="G16" s="182"/>
      <c r="H16" s="182"/>
    </row>
    <row r="17" spans="2:8" ht="11.1" customHeight="1" x14ac:dyDescent="0.2"/>
    <row r="18" spans="2:8" ht="11.1" customHeight="1" x14ac:dyDescent="0.2"/>
    <row r="19" spans="2:8" ht="11.1" customHeight="1" x14ac:dyDescent="0.2"/>
    <row r="20" spans="2:8" ht="18" x14ac:dyDescent="0.25">
      <c r="B20" s="25" t="s">
        <v>204</v>
      </c>
      <c r="C20" s="99"/>
    </row>
    <row r="21" spans="2:8" ht="9.9499999999999993" customHeight="1" x14ac:dyDescent="0.2">
      <c r="B21" s="99"/>
      <c r="C21" s="99"/>
      <c r="G21" s="179"/>
    </row>
    <row r="22" spans="2:8" ht="42.75" customHeight="1" x14ac:dyDescent="0.2">
      <c r="B22" s="100" t="s">
        <v>197</v>
      </c>
      <c r="C22" s="102" t="s">
        <v>50</v>
      </c>
      <c r="D22" s="102" t="s">
        <v>198</v>
      </c>
      <c r="E22" s="102" t="s">
        <v>199</v>
      </c>
      <c r="F22" s="102" t="s">
        <v>201</v>
      </c>
      <c r="G22" s="102" t="s">
        <v>202</v>
      </c>
      <c r="H22" s="102" t="s">
        <v>200</v>
      </c>
    </row>
    <row r="23" spans="2:8" ht="15" x14ac:dyDescent="0.2">
      <c r="B23" s="180"/>
      <c r="C23" s="180"/>
      <c r="D23" s="181"/>
      <c r="E23" s="181"/>
      <c r="F23" s="185"/>
      <c r="G23" s="185"/>
      <c r="H23" s="185"/>
    </row>
    <row r="24" spans="2:8" ht="15" x14ac:dyDescent="0.2">
      <c r="B24" s="180"/>
      <c r="C24" s="180"/>
      <c r="D24" s="181"/>
      <c r="E24" s="181"/>
      <c r="F24" s="185"/>
      <c r="G24" s="185"/>
      <c r="H24" s="185"/>
    </row>
    <row r="25" spans="2:8" ht="15" x14ac:dyDescent="0.2">
      <c r="B25" s="180"/>
      <c r="C25" s="180"/>
      <c r="D25" s="181"/>
      <c r="E25" s="181"/>
      <c r="F25" s="185"/>
      <c r="G25" s="185"/>
      <c r="H25" s="185"/>
    </row>
    <row r="26" spans="2:8" ht="15" x14ac:dyDescent="0.2">
      <c r="B26" s="180"/>
      <c r="C26" s="180"/>
      <c r="D26" s="181"/>
      <c r="E26" s="181"/>
      <c r="F26" s="185"/>
      <c r="G26" s="185"/>
      <c r="H26" s="185"/>
    </row>
    <row r="27" spans="2:8" ht="15" x14ac:dyDescent="0.2">
      <c r="B27" s="180"/>
      <c r="C27" s="180"/>
      <c r="D27" s="183"/>
      <c r="E27" s="183"/>
      <c r="F27" s="186"/>
      <c r="G27" s="186"/>
      <c r="H27" s="186"/>
    </row>
    <row r="28" spans="2:8" ht="15" x14ac:dyDescent="0.2">
      <c r="B28" s="180"/>
      <c r="C28" s="180"/>
      <c r="D28" s="181"/>
      <c r="E28" s="181"/>
      <c r="F28" s="185"/>
      <c r="G28" s="185"/>
      <c r="H28" s="185"/>
    </row>
    <row r="29" spans="2:8" ht="9.9499999999999993" customHeight="1" x14ac:dyDescent="0.2"/>
    <row r="30" spans="2:8" ht="9.9499999999999993" customHeight="1" x14ac:dyDescent="0.2"/>
    <row r="31" spans="2:8" ht="9.9499999999999993" customHeight="1" x14ac:dyDescent="0.2"/>
    <row r="32" spans="2:8" ht="18" x14ac:dyDescent="0.25">
      <c r="B32" s="25" t="s">
        <v>205</v>
      </c>
      <c r="C32" s="187"/>
    </row>
    <row r="33" spans="2:8" ht="9.9499999999999993" customHeight="1" x14ac:dyDescent="0.2"/>
    <row r="34" spans="2:8" ht="14.45" customHeight="1" x14ac:dyDescent="0.2">
      <c r="B34" s="314"/>
      <c r="C34" s="315"/>
      <c r="D34" s="315"/>
      <c r="E34" s="315"/>
      <c r="F34" s="315"/>
      <c r="G34" s="315"/>
      <c r="H34" s="316"/>
    </row>
    <row r="35" spans="2:8" x14ac:dyDescent="0.2">
      <c r="B35" s="317"/>
      <c r="C35" s="318"/>
      <c r="D35" s="318"/>
      <c r="E35" s="318"/>
      <c r="F35" s="318"/>
      <c r="G35" s="318"/>
      <c r="H35" s="319"/>
    </row>
    <row r="36" spans="2:8" x14ac:dyDescent="0.2">
      <c r="B36" s="317"/>
      <c r="C36" s="318"/>
      <c r="D36" s="318"/>
      <c r="E36" s="318"/>
      <c r="F36" s="318"/>
      <c r="G36" s="318"/>
      <c r="H36" s="319"/>
    </row>
    <row r="37" spans="2:8" x14ac:dyDescent="0.2">
      <c r="B37" s="317"/>
      <c r="C37" s="318"/>
      <c r="D37" s="318"/>
      <c r="E37" s="318"/>
      <c r="F37" s="318"/>
      <c r="G37" s="318"/>
      <c r="H37" s="319"/>
    </row>
    <row r="38" spans="2:8" x14ac:dyDescent="0.2">
      <c r="B38" s="317"/>
      <c r="C38" s="318"/>
      <c r="D38" s="318"/>
      <c r="E38" s="318"/>
      <c r="F38" s="318"/>
      <c r="G38" s="318"/>
      <c r="H38" s="319"/>
    </row>
    <row r="39" spans="2:8" x14ac:dyDescent="0.2">
      <c r="B39" s="317"/>
      <c r="C39" s="318"/>
      <c r="D39" s="318"/>
      <c r="E39" s="318"/>
      <c r="F39" s="318"/>
      <c r="G39" s="318"/>
      <c r="H39" s="319"/>
    </row>
    <row r="40" spans="2:8" x14ac:dyDescent="0.2">
      <c r="B40" s="317"/>
      <c r="C40" s="318"/>
      <c r="D40" s="318"/>
      <c r="E40" s="318"/>
      <c r="F40" s="318"/>
      <c r="G40" s="318"/>
      <c r="H40" s="319"/>
    </row>
    <row r="41" spans="2:8" x14ac:dyDescent="0.2">
      <c r="B41" s="317"/>
      <c r="C41" s="318"/>
      <c r="D41" s="318"/>
      <c r="E41" s="318"/>
      <c r="F41" s="318"/>
      <c r="G41" s="318"/>
      <c r="H41" s="319"/>
    </row>
    <row r="42" spans="2:8" x14ac:dyDescent="0.2">
      <c r="B42" s="317"/>
      <c r="C42" s="318"/>
      <c r="D42" s="318"/>
      <c r="E42" s="318"/>
      <c r="F42" s="318"/>
      <c r="G42" s="318"/>
      <c r="H42" s="319"/>
    </row>
    <row r="43" spans="2:8" x14ac:dyDescent="0.2">
      <c r="B43" s="317"/>
      <c r="C43" s="318"/>
      <c r="D43" s="318"/>
      <c r="E43" s="318"/>
      <c r="F43" s="318"/>
      <c r="G43" s="318"/>
      <c r="H43" s="319"/>
    </row>
    <row r="44" spans="2:8" x14ac:dyDescent="0.2">
      <c r="B44" s="320"/>
      <c r="C44" s="321"/>
      <c r="D44" s="321"/>
      <c r="E44" s="321"/>
      <c r="F44" s="321"/>
      <c r="G44" s="321"/>
      <c r="H44" s="322"/>
    </row>
    <row r="45" spans="2:8" ht="9.9499999999999993" customHeight="1" x14ac:dyDescent="0.2"/>
    <row r="46" spans="2:8" ht="9.9499999999999993" customHeight="1" x14ac:dyDescent="0.2"/>
    <row r="47" spans="2:8" ht="9.9499999999999993" customHeight="1" x14ac:dyDescent="0.2"/>
    <row r="48" spans="2:8" ht="18" x14ac:dyDescent="0.2">
      <c r="B48" s="253" t="s">
        <v>206</v>
      </c>
      <c r="C48" s="253"/>
      <c r="D48" s="253"/>
      <c r="E48" s="253"/>
      <c r="F48" s="253"/>
      <c r="G48" s="253"/>
    </row>
    <row r="49" spans="2:17" ht="9.9499999999999993" customHeight="1" x14ac:dyDescent="0.25">
      <c r="D49" s="22"/>
      <c r="E49" s="22"/>
      <c r="F49" s="22"/>
      <c r="G49" s="22"/>
      <c r="H49" s="188"/>
    </row>
    <row r="50" spans="2:17" ht="18.75" customHeight="1" x14ac:dyDescent="0.25">
      <c r="B50" s="189" t="s">
        <v>51</v>
      </c>
      <c r="C50" s="190"/>
      <c r="D50" s="22"/>
      <c r="E50" s="22"/>
      <c r="F50" s="22"/>
      <c r="G50" s="22"/>
      <c r="H50" s="188"/>
    </row>
    <row r="51" spans="2:17" ht="9.9499999999999993" customHeight="1" x14ac:dyDescent="0.2">
      <c r="D51" s="22"/>
      <c r="E51" s="22"/>
      <c r="F51" s="22"/>
      <c r="G51" s="191"/>
      <c r="H51" s="80"/>
    </row>
    <row r="52" spans="2:17" x14ac:dyDescent="0.2">
      <c r="B52" s="305"/>
      <c r="C52" s="306"/>
      <c r="D52" s="306"/>
      <c r="E52" s="306"/>
      <c r="F52" s="307"/>
      <c r="G52" s="36"/>
      <c r="H52" s="95"/>
      <c r="I52" s="95"/>
      <c r="J52" s="95"/>
      <c r="K52" s="95"/>
      <c r="L52" s="95"/>
      <c r="M52" s="95"/>
      <c r="N52" s="95"/>
      <c r="O52" s="95"/>
      <c r="P52" s="95"/>
      <c r="Q52" s="95"/>
    </row>
    <row r="53" spans="2:17" x14ac:dyDescent="0.2">
      <c r="B53" s="308"/>
      <c r="C53" s="309"/>
      <c r="D53" s="309"/>
      <c r="E53" s="309"/>
      <c r="F53" s="310"/>
      <c r="G53" s="36"/>
      <c r="H53" s="95"/>
      <c r="I53" s="95"/>
      <c r="J53" s="95"/>
      <c r="K53" s="95"/>
      <c r="L53" s="95"/>
      <c r="M53" s="95"/>
      <c r="N53" s="95"/>
      <c r="O53" s="95"/>
      <c r="P53" s="95"/>
      <c r="Q53" s="95"/>
    </row>
    <row r="54" spans="2:17" x14ac:dyDescent="0.2">
      <c r="B54" s="308"/>
      <c r="C54" s="309"/>
      <c r="D54" s="309"/>
      <c r="E54" s="309"/>
      <c r="F54" s="310"/>
      <c r="G54" s="36"/>
      <c r="H54" s="95"/>
      <c r="I54" s="95"/>
      <c r="J54" s="95"/>
      <c r="K54" s="95"/>
      <c r="L54" s="95"/>
      <c r="M54" s="95"/>
      <c r="N54" s="95"/>
      <c r="O54" s="95"/>
      <c r="P54" s="95"/>
      <c r="Q54" s="95"/>
    </row>
    <row r="55" spans="2:17" x14ac:dyDescent="0.2">
      <c r="B55" s="308"/>
      <c r="C55" s="309"/>
      <c r="D55" s="309"/>
      <c r="E55" s="309"/>
      <c r="F55" s="310"/>
      <c r="G55" s="36"/>
      <c r="H55" s="95"/>
      <c r="I55" s="95"/>
      <c r="J55" s="95"/>
      <c r="K55" s="95"/>
      <c r="L55" s="95"/>
      <c r="M55" s="95"/>
      <c r="N55" s="95"/>
      <c r="O55" s="95"/>
      <c r="P55" s="95"/>
      <c r="Q55" s="95"/>
    </row>
    <row r="56" spans="2:17" x14ac:dyDescent="0.2">
      <c r="B56" s="308"/>
      <c r="C56" s="309"/>
      <c r="D56" s="309"/>
      <c r="E56" s="309"/>
      <c r="F56" s="310"/>
      <c r="G56" s="36"/>
      <c r="H56" s="95"/>
      <c r="I56" s="95"/>
      <c r="J56" s="95"/>
      <c r="K56" s="95"/>
      <c r="L56" s="95"/>
      <c r="M56" s="95"/>
      <c r="N56" s="95"/>
      <c r="O56" s="95"/>
      <c r="P56" s="95"/>
      <c r="Q56" s="95"/>
    </row>
    <row r="57" spans="2:17" x14ac:dyDescent="0.2">
      <c r="B57" s="308"/>
      <c r="C57" s="309"/>
      <c r="D57" s="309"/>
      <c r="E57" s="309"/>
      <c r="F57" s="310"/>
      <c r="G57" s="36"/>
      <c r="H57" s="95"/>
      <c r="I57" s="95"/>
      <c r="J57" s="95"/>
      <c r="K57" s="95"/>
      <c r="L57" s="95"/>
      <c r="M57" s="95"/>
      <c r="N57" s="95"/>
      <c r="O57" s="95"/>
      <c r="P57" s="95"/>
      <c r="Q57" s="95"/>
    </row>
    <row r="58" spans="2:17" x14ac:dyDescent="0.2">
      <c r="B58" s="308"/>
      <c r="C58" s="309"/>
      <c r="D58" s="309"/>
      <c r="E58" s="309"/>
      <c r="F58" s="310"/>
      <c r="G58" s="36"/>
      <c r="H58" s="95"/>
      <c r="I58" s="95"/>
      <c r="J58" s="95"/>
      <c r="K58" s="95"/>
      <c r="L58" s="95"/>
      <c r="M58" s="95"/>
      <c r="N58" s="95"/>
      <c r="O58" s="95"/>
      <c r="P58" s="95"/>
      <c r="Q58" s="95"/>
    </row>
    <row r="59" spans="2:17" x14ac:dyDescent="0.2">
      <c r="B59" s="308"/>
      <c r="C59" s="309"/>
      <c r="D59" s="309"/>
      <c r="E59" s="309"/>
      <c r="F59" s="310"/>
      <c r="G59" s="36"/>
      <c r="H59" s="95"/>
      <c r="I59" s="95"/>
      <c r="J59" s="95"/>
      <c r="K59" s="95"/>
      <c r="L59" s="95"/>
      <c r="M59" s="95"/>
      <c r="N59" s="95"/>
      <c r="O59" s="95"/>
      <c r="P59" s="95"/>
      <c r="Q59" s="95"/>
    </row>
    <row r="60" spans="2:17" x14ac:dyDescent="0.2">
      <c r="B60" s="308"/>
      <c r="C60" s="309"/>
      <c r="D60" s="309"/>
      <c r="E60" s="309"/>
      <c r="F60" s="310"/>
      <c r="G60" s="36"/>
      <c r="H60" s="95"/>
      <c r="I60" s="95"/>
      <c r="J60" s="95"/>
      <c r="K60" s="95"/>
      <c r="L60" s="95"/>
      <c r="M60" s="95"/>
      <c r="N60" s="95"/>
      <c r="O60" s="95"/>
      <c r="P60" s="95"/>
      <c r="Q60" s="95"/>
    </row>
    <row r="61" spans="2:17" x14ac:dyDescent="0.2">
      <c r="B61" s="308"/>
      <c r="C61" s="309"/>
      <c r="D61" s="309"/>
      <c r="E61" s="309"/>
      <c r="F61" s="310"/>
      <c r="G61" s="36"/>
      <c r="H61" s="95"/>
      <c r="I61" s="95"/>
      <c r="J61" s="95"/>
      <c r="K61" s="95"/>
      <c r="L61" s="95"/>
      <c r="M61" s="95"/>
      <c r="N61" s="95"/>
      <c r="O61" s="95"/>
      <c r="P61" s="95"/>
      <c r="Q61" s="95"/>
    </row>
    <row r="62" spans="2:17" x14ac:dyDescent="0.2">
      <c r="B62" s="308"/>
      <c r="C62" s="309"/>
      <c r="D62" s="309"/>
      <c r="E62" s="309"/>
      <c r="F62" s="310"/>
      <c r="G62" s="36"/>
      <c r="H62" s="95"/>
      <c r="I62" s="95"/>
      <c r="J62" s="95"/>
      <c r="K62" s="95"/>
      <c r="L62" s="95"/>
      <c r="M62" s="95"/>
      <c r="N62" s="95"/>
      <c r="O62" s="95"/>
      <c r="P62" s="95"/>
      <c r="Q62" s="95"/>
    </row>
    <row r="63" spans="2:17" x14ac:dyDescent="0.2">
      <c r="B63" s="308"/>
      <c r="C63" s="309"/>
      <c r="D63" s="309"/>
      <c r="E63" s="309"/>
      <c r="F63" s="310"/>
      <c r="G63" s="36"/>
      <c r="H63" s="95"/>
      <c r="I63" s="95"/>
      <c r="J63" s="95"/>
      <c r="K63" s="95"/>
      <c r="L63" s="95"/>
      <c r="M63" s="95"/>
      <c r="N63" s="95"/>
      <c r="O63" s="95"/>
      <c r="P63" s="95"/>
      <c r="Q63" s="95"/>
    </row>
    <row r="64" spans="2:17" x14ac:dyDescent="0.2">
      <c r="B64" s="308"/>
      <c r="C64" s="309"/>
      <c r="D64" s="309"/>
      <c r="E64" s="309"/>
      <c r="F64" s="310"/>
      <c r="G64" s="36"/>
      <c r="H64" s="95"/>
      <c r="I64" s="95"/>
      <c r="J64" s="95"/>
      <c r="K64" s="95"/>
      <c r="L64" s="95"/>
      <c r="M64" s="95"/>
      <c r="N64" s="95"/>
      <c r="O64" s="95"/>
      <c r="P64" s="95"/>
      <c r="Q64" s="95"/>
    </row>
    <row r="65" spans="2:17" x14ac:dyDescent="0.2">
      <c r="B65" s="308"/>
      <c r="C65" s="309"/>
      <c r="D65" s="309"/>
      <c r="E65" s="309"/>
      <c r="F65" s="310"/>
      <c r="G65" s="36"/>
      <c r="H65" s="95"/>
      <c r="I65" s="95"/>
      <c r="J65" s="95"/>
      <c r="K65" s="95"/>
      <c r="L65" s="95"/>
      <c r="M65" s="95"/>
      <c r="N65" s="95"/>
      <c r="O65" s="95"/>
      <c r="P65" s="95"/>
      <c r="Q65" s="95"/>
    </row>
    <row r="66" spans="2:17" x14ac:dyDescent="0.2">
      <c r="B66" s="308"/>
      <c r="C66" s="309"/>
      <c r="D66" s="309"/>
      <c r="E66" s="309"/>
      <c r="F66" s="310"/>
      <c r="G66" s="36"/>
      <c r="H66" s="95"/>
      <c r="I66" s="95"/>
      <c r="J66" s="95"/>
      <c r="K66" s="95"/>
      <c r="L66" s="95"/>
      <c r="M66" s="95"/>
      <c r="N66" s="95"/>
      <c r="O66" s="95"/>
      <c r="P66" s="95"/>
      <c r="Q66" s="95"/>
    </row>
    <row r="67" spans="2:17" x14ac:dyDescent="0.2">
      <c r="B67" s="308"/>
      <c r="C67" s="309"/>
      <c r="D67" s="309"/>
      <c r="E67" s="309"/>
      <c r="F67" s="310"/>
      <c r="G67" s="36"/>
      <c r="H67" s="95"/>
      <c r="I67" s="95"/>
      <c r="J67" s="95"/>
      <c r="K67" s="95"/>
      <c r="L67" s="95"/>
      <c r="M67" s="95"/>
      <c r="N67" s="95"/>
      <c r="O67" s="95"/>
      <c r="P67" s="95"/>
      <c r="Q67" s="95"/>
    </row>
    <row r="68" spans="2:17" x14ac:dyDescent="0.2">
      <c r="B68" s="308"/>
      <c r="C68" s="309"/>
      <c r="D68" s="309"/>
      <c r="E68" s="309"/>
      <c r="F68" s="310"/>
      <c r="G68" s="36"/>
      <c r="H68" s="95"/>
      <c r="I68" s="95"/>
      <c r="J68" s="95"/>
      <c r="K68" s="95"/>
      <c r="L68" s="95"/>
      <c r="M68" s="95"/>
      <c r="N68" s="95"/>
      <c r="O68" s="95"/>
      <c r="P68" s="95"/>
      <c r="Q68" s="95"/>
    </row>
    <row r="69" spans="2:17" x14ac:dyDescent="0.2">
      <c r="B69" s="308"/>
      <c r="C69" s="309"/>
      <c r="D69" s="309"/>
      <c r="E69" s="309"/>
      <c r="F69" s="310"/>
      <c r="G69" s="36"/>
      <c r="H69" s="95"/>
      <c r="I69" s="95"/>
      <c r="J69" s="95"/>
      <c r="K69" s="95"/>
      <c r="L69" s="95"/>
      <c r="M69" s="95"/>
      <c r="N69" s="95"/>
      <c r="O69" s="95"/>
      <c r="P69" s="95"/>
      <c r="Q69" s="95"/>
    </row>
    <row r="70" spans="2:17" x14ac:dyDescent="0.2">
      <c r="B70" s="308"/>
      <c r="C70" s="309"/>
      <c r="D70" s="309"/>
      <c r="E70" s="309"/>
      <c r="F70" s="310"/>
      <c r="G70" s="36"/>
      <c r="H70" s="95"/>
      <c r="I70" s="95"/>
      <c r="J70" s="95"/>
      <c r="K70" s="95"/>
      <c r="L70" s="95"/>
      <c r="M70" s="95"/>
      <c r="N70" s="95"/>
      <c r="O70" s="95"/>
      <c r="P70" s="95"/>
      <c r="Q70" s="95"/>
    </row>
    <row r="71" spans="2:17" x14ac:dyDescent="0.2">
      <c r="B71" s="308"/>
      <c r="C71" s="309"/>
      <c r="D71" s="309"/>
      <c r="E71" s="309"/>
      <c r="F71" s="310"/>
      <c r="G71" s="36"/>
      <c r="H71" s="95"/>
      <c r="I71" s="95"/>
      <c r="J71" s="95"/>
      <c r="K71" s="95"/>
      <c r="L71" s="95"/>
      <c r="M71" s="95"/>
      <c r="N71" s="95"/>
      <c r="O71" s="95"/>
      <c r="P71" s="95"/>
      <c r="Q71" s="95"/>
    </row>
    <row r="72" spans="2:17" x14ac:dyDescent="0.2">
      <c r="B72" s="308"/>
      <c r="C72" s="309"/>
      <c r="D72" s="309"/>
      <c r="E72" s="309"/>
      <c r="F72" s="310"/>
      <c r="G72" s="36"/>
      <c r="H72" s="95"/>
      <c r="I72" s="95"/>
      <c r="J72" s="95"/>
      <c r="K72" s="95"/>
      <c r="L72" s="95"/>
      <c r="M72" s="95"/>
      <c r="N72" s="95"/>
      <c r="O72" s="95"/>
      <c r="P72" s="95"/>
      <c r="Q72" s="95"/>
    </row>
    <row r="73" spans="2:17" x14ac:dyDescent="0.2">
      <c r="B73" s="308"/>
      <c r="C73" s="309"/>
      <c r="D73" s="309"/>
      <c r="E73" s="309"/>
      <c r="F73" s="310"/>
      <c r="G73" s="36"/>
      <c r="H73" s="95"/>
      <c r="I73" s="95"/>
      <c r="J73" s="95"/>
      <c r="K73" s="95"/>
      <c r="L73" s="95"/>
      <c r="M73" s="95"/>
      <c r="N73" s="95"/>
      <c r="O73" s="95"/>
      <c r="P73" s="95"/>
      <c r="Q73" s="95"/>
    </row>
    <row r="74" spans="2:17" x14ac:dyDescent="0.2">
      <c r="B74" s="308"/>
      <c r="C74" s="309"/>
      <c r="D74" s="309"/>
      <c r="E74" s="309"/>
      <c r="F74" s="310"/>
      <c r="G74" s="36"/>
      <c r="H74" s="95"/>
      <c r="I74" s="95"/>
      <c r="J74" s="95"/>
      <c r="K74" s="95"/>
      <c r="L74" s="95"/>
      <c r="M74" s="95"/>
      <c r="N74" s="95"/>
      <c r="O74" s="95"/>
      <c r="P74" s="95"/>
      <c r="Q74" s="95"/>
    </row>
    <row r="75" spans="2:17" x14ac:dyDescent="0.2">
      <c r="B75" s="308"/>
      <c r="C75" s="309"/>
      <c r="D75" s="309"/>
      <c r="E75" s="309"/>
      <c r="F75" s="310"/>
      <c r="G75" s="36"/>
      <c r="H75" s="95"/>
      <c r="I75" s="95"/>
      <c r="J75" s="95"/>
      <c r="K75" s="95"/>
      <c r="L75" s="95"/>
      <c r="M75" s="95"/>
      <c r="N75" s="95"/>
      <c r="O75" s="95"/>
      <c r="P75" s="95"/>
      <c r="Q75" s="95"/>
    </row>
    <row r="76" spans="2:17" x14ac:dyDescent="0.2">
      <c r="B76" s="308"/>
      <c r="C76" s="309"/>
      <c r="D76" s="309"/>
      <c r="E76" s="309"/>
      <c r="F76" s="310"/>
      <c r="G76" s="36"/>
      <c r="H76" s="95"/>
      <c r="I76" s="95"/>
      <c r="J76" s="95"/>
      <c r="K76" s="95"/>
      <c r="L76" s="95"/>
      <c r="M76" s="95"/>
      <c r="N76" s="95"/>
      <c r="O76" s="95"/>
      <c r="P76" s="95"/>
      <c r="Q76" s="95"/>
    </row>
    <row r="77" spans="2:17" x14ac:dyDescent="0.2">
      <c r="B77" s="308"/>
      <c r="C77" s="309"/>
      <c r="D77" s="309"/>
      <c r="E77" s="309"/>
      <c r="F77" s="310"/>
      <c r="G77" s="36"/>
      <c r="H77" s="95"/>
      <c r="I77" s="95"/>
      <c r="J77" s="95"/>
      <c r="K77" s="95"/>
      <c r="L77" s="95"/>
      <c r="M77" s="95"/>
      <c r="N77" s="95"/>
      <c r="O77" s="95"/>
      <c r="P77" s="95"/>
      <c r="Q77" s="95"/>
    </row>
    <row r="78" spans="2:17" x14ac:dyDescent="0.2">
      <c r="B78" s="308"/>
      <c r="C78" s="309"/>
      <c r="D78" s="309"/>
      <c r="E78" s="309"/>
      <c r="F78" s="310"/>
      <c r="G78" s="36"/>
      <c r="H78" s="95"/>
      <c r="I78" s="95"/>
      <c r="J78" s="95"/>
      <c r="K78" s="95"/>
      <c r="L78" s="95"/>
      <c r="M78" s="95"/>
      <c r="N78" s="95"/>
      <c r="O78" s="95"/>
      <c r="P78" s="95"/>
      <c r="Q78" s="95"/>
    </row>
    <row r="79" spans="2:17" x14ac:dyDescent="0.2">
      <c r="B79" s="308"/>
      <c r="C79" s="309"/>
      <c r="D79" s="309"/>
      <c r="E79" s="309"/>
      <c r="F79" s="310"/>
      <c r="G79" s="36"/>
      <c r="H79" s="95"/>
      <c r="I79" s="95"/>
      <c r="J79" s="95"/>
      <c r="K79" s="95"/>
      <c r="L79" s="95"/>
      <c r="M79" s="95"/>
      <c r="N79" s="95"/>
      <c r="O79" s="95"/>
      <c r="P79" s="95"/>
      <c r="Q79" s="95"/>
    </row>
    <row r="80" spans="2:17" x14ac:dyDescent="0.2">
      <c r="B80" s="308"/>
      <c r="C80" s="309"/>
      <c r="D80" s="309"/>
      <c r="E80" s="309"/>
      <c r="F80" s="310"/>
      <c r="G80" s="36"/>
      <c r="H80" s="95"/>
      <c r="I80" s="95"/>
      <c r="J80" s="95"/>
      <c r="K80" s="95"/>
      <c r="L80" s="95"/>
      <c r="M80" s="95"/>
      <c r="N80" s="95"/>
      <c r="O80" s="95"/>
      <c r="P80" s="95"/>
      <c r="Q80" s="95"/>
    </row>
    <row r="81" spans="2:17" x14ac:dyDescent="0.2">
      <c r="B81" s="308"/>
      <c r="C81" s="309"/>
      <c r="D81" s="309"/>
      <c r="E81" s="309"/>
      <c r="F81" s="310"/>
      <c r="H81" s="95"/>
      <c r="I81" s="95"/>
      <c r="J81" s="95"/>
      <c r="K81" s="95"/>
      <c r="L81" s="95"/>
      <c r="M81" s="95"/>
      <c r="N81" s="95"/>
      <c r="O81" s="95"/>
      <c r="P81" s="95"/>
      <c r="Q81" s="95"/>
    </row>
    <row r="82" spans="2:17" x14ac:dyDescent="0.2">
      <c r="B82" s="308"/>
      <c r="C82" s="309"/>
      <c r="D82" s="309"/>
      <c r="E82" s="309"/>
      <c r="F82" s="310"/>
      <c r="H82" s="95"/>
      <c r="I82" s="95"/>
      <c r="J82" s="95"/>
      <c r="K82" s="95"/>
      <c r="L82" s="95"/>
      <c r="M82" s="95"/>
      <c r="N82" s="95"/>
      <c r="O82" s="95"/>
      <c r="P82" s="95"/>
      <c r="Q82" s="95"/>
    </row>
    <row r="83" spans="2:17" x14ac:dyDescent="0.2">
      <c r="B83" s="308"/>
      <c r="C83" s="309"/>
      <c r="D83" s="309"/>
      <c r="E83" s="309"/>
      <c r="F83" s="310"/>
      <c r="H83" s="95"/>
      <c r="I83" s="95"/>
      <c r="J83" s="95"/>
      <c r="K83" s="95"/>
      <c r="L83" s="95"/>
      <c r="M83" s="95"/>
      <c r="N83" s="95"/>
      <c r="O83" s="95"/>
      <c r="P83" s="95"/>
      <c r="Q83" s="95"/>
    </row>
    <row r="84" spans="2:17" x14ac:dyDescent="0.2">
      <c r="B84" s="308"/>
      <c r="C84" s="309"/>
      <c r="D84" s="309"/>
      <c r="E84" s="309"/>
      <c r="F84" s="310"/>
      <c r="H84" s="95"/>
      <c r="I84" s="95"/>
      <c r="J84" s="95"/>
      <c r="K84" s="95"/>
      <c r="L84" s="95"/>
      <c r="M84" s="95"/>
      <c r="N84" s="95"/>
      <c r="O84" s="95"/>
      <c r="P84" s="95"/>
      <c r="Q84" s="95"/>
    </row>
    <row r="85" spans="2:17" x14ac:dyDescent="0.2">
      <c r="B85" s="311"/>
      <c r="C85" s="312"/>
      <c r="D85" s="312"/>
      <c r="E85" s="312"/>
      <c r="F85" s="313"/>
      <c r="H85" s="95"/>
      <c r="I85" s="95"/>
      <c r="J85" s="95"/>
      <c r="K85" s="95"/>
      <c r="L85" s="95"/>
      <c r="M85" s="95"/>
      <c r="N85" s="95"/>
      <c r="O85" s="95"/>
      <c r="P85" s="95"/>
      <c r="Q85" s="95"/>
    </row>
    <row r="86" spans="2:17" ht="9.9499999999999993" customHeight="1" x14ac:dyDescent="0.2"/>
    <row r="87" spans="2:17" ht="9.9499999999999993" customHeight="1" x14ac:dyDescent="0.2"/>
    <row r="88" spans="2:17" ht="9.9499999999999993" customHeight="1" x14ac:dyDescent="0.2"/>
    <row r="89" spans="2:17" ht="18" x14ac:dyDescent="0.2">
      <c r="B89" s="192" t="s">
        <v>52</v>
      </c>
    </row>
    <row r="90" spans="2:17" ht="9.9499999999999993" customHeight="1" x14ac:dyDescent="0.2"/>
    <row r="91" spans="2:17" x14ac:dyDescent="0.2">
      <c r="B91" s="305"/>
      <c r="C91" s="306"/>
      <c r="D91" s="306"/>
      <c r="E91" s="306"/>
      <c r="F91" s="307"/>
    </row>
    <row r="92" spans="2:17" x14ac:dyDescent="0.2">
      <c r="B92" s="308"/>
      <c r="C92" s="309"/>
      <c r="D92" s="309"/>
      <c r="E92" s="309"/>
      <c r="F92" s="310"/>
    </row>
    <row r="93" spans="2:17" x14ac:dyDescent="0.2">
      <c r="B93" s="308"/>
      <c r="C93" s="309"/>
      <c r="D93" s="309"/>
      <c r="E93" s="309"/>
      <c r="F93" s="310"/>
    </row>
    <row r="94" spans="2:17" x14ac:dyDescent="0.2">
      <c r="B94" s="308"/>
      <c r="C94" s="309"/>
      <c r="D94" s="309"/>
      <c r="E94" s="309"/>
      <c r="F94" s="310"/>
    </row>
    <row r="95" spans="2:17" x14ac:dyDescent="0.2">
      <c r="B95" s="308"/>
      <c r="C95" s="309"/>
      <c r="D95" s="309"/>
      <c r="E95" s="309"/>
      <c r="F95" s="310"/>
    </row>
    <row r="96" spans="2:17" x14ac:dyDescent="0.2">
      <c r="B96" s="308"/>
      <c r="C96" s="309"/>
      <c r="D96" s="309"/>
      <c r="E96" s="309"/>
      <c r="F96" s="310"/>
    </row>
    <row r="97" spans="2:6" x14ac:dyDescent="0.2">
      <c r="B97" s="308"/>
      <c r="C97" s="309"/>
      <c r="D97" s="309"/>
      <c r="E97" s="309"/>
      <c r="F97" s="310"/>
    </row>
    <row r="98" spans="2:6" x14ac:dyDescent="0.2">
      <c r="B98" s="308"/>
      <c r="C98" s="309"/>
      <c r="D98" s="309"/>
      <c r="E98" s="309"/>
      <c r="F98" s="310"/>
    </row>
    <row r="99" spans="2:6" x14ac:dyDescent="0.2">
      <c r="B99" s="308"/>
      <c r="C99" s="309"/>
      <c r="D99" s="309"/>
      <c r="E99" s="309"/>
      <c r="F99" s="310"/>
    </row>
    <row r="100" spans="2:6" x14ac:dyDescent="0.2">
      <c r="B100" s="308"/>
      <c r="C100" s="309"/>
      <c r="D100" s="309"/>
      <c r="E100" s="309"/>
      <c r="F100" s="310"/>
    </row>
    <row r="101" spans="2:6" x14ac:dyDescent="0.2">
      <c r="B101" s="308"/>
      <c r="C101" s="309"/>
      <c r="D101" s="309"/>
      <c r="E101" s="309"/>
      <c r="F101" s="310"/>
    </row>
    <row r="102" spans="2:6" x14ac:dyDescent="0.2">
      <c r="B102" s="308"/>
      <c r="C102" s="309"/>
      <c r="D102" s="309"/>
      <c r="E102" s="309"/>
      <c r="F102" s="310"/>
    </row>
    <row r="103" spans="2:6" x14ac:dyDescent="0.2">
      <c r="B103" s="308"/>
      <c r="C103" s="309"/>
      <c r="D103" s="309"/>
      <c r="E103" s="309"/>
      <c r="F103" s="310"/>
    </row>
    <row r="104" spans="2:6" x14ac:dyDescent="0.2">
      <c r="B104" s="308"/>
      <c r="C104" s="309"/>
      <c r="D104" s="309"/>
      <c r="E104" s="309"/>
      <c r="F104" s="310"/>
    </row>
    <row r="105" spans="2:6" x14ac:dyDescent="0.2">
      <c r="B105" s="308"/>
      <c r="C105" s="309"/>
      <c r="D105" s="309"/>
      <c r="E105" s="309"/>
      <c r="F105" s="310"/>
    </row>
    <row r="106" spans="2:6" x14ac:dyDescent="0.2">
      <c r="B106" s="308"/>
      <c r="C106" s="309"/>
      <c r="D106" s="309"/>
      <c r="E106" s="309"/>
      <c r="F106" s="310"/>
    </row>
    <row r="107" spans="2:6" x14ac:dyDescent="0.2">
      <c r="B107" s="308"/>
      <c r="C107" s="309"/>
      <c r="D107" s="309"/>
      <c r="E107" s="309"/>
      <c r="F107" s="310"/>
    </row>
    <row r="108" spans="2:6" x14ac:dyDescent="0.2">
      <c r="B108" s="308"/>
      <c r="C108" s="309"/>
      <c r="D108" s="309"/>
      <c r="E108" s="309"/>
      <c r="F108" s="310"/>
    </row>
    <row r="109" spans="2:6" x14ac:dyDescent="0.2">
      <c r="B109" s="308"/>
      <c r="C109" s="309"/>
      <c r="D109" s="309"/>
      <c r="E109" s="309"/>
      <c r="F109" s="310"/>
    </row>
    <row r="110" spans="2:6" x14ac:dyDescent="0.2">
      <c r="B110" s="308"/>
      <c r="C110" s="309"/>
      <c r="D110" s="309"/>
      <c r="E110" s="309"/>
      <c r="F110" s="310"/>
    </row>
    <row r="111" spans="2:6" x14ac:dyDescent="0.2">
      <c r="B111" s="308"/>
      <c r="C111" s="309"/>
      <c r="D111" s="309"/>
      <c r="E111" s="309"/>
      <c r="F111" s="310"/>
    </row>
    <row r="112" spans="2:6" x14ac:dyDescent="0.2">
      <c r="B112" s="308"/>
      <c r="C112" s="309"/>
      <c r="D112" s="309"/>
      <c r="E112" s="309"/>
      <c r="F112" s="310"/>
    </row>
    <row r="113" spans="2:6" x14ac:dyDescent="0.2">
      <c r="B113" s="308"/>
      <c r="C113" s="309"/>
      <c r="D113" s="309"/>
      <c r="E113" s="309"/>
      <c r="F113" s="310"/>
    </row>
    <row r="114" spans="2:6" x14ac:dyDescent="0.2">
      <c r="B114" s="308"/>
      <c r="C114" s="309"/>
      <c r="D114" s="309"/>
      <c r="E114" s="309"/>
      <c r="F114" s="310"/>
    </row>
    <row r="115" spans="2:6" x14ac:dyDescent="0.2">
      <c r="B115" s="308"/>
      <c r="C115" s="309"/>
      <c r="D115" s="309"/>
      <c r="E115" s="309"/>
      <c r="F115" s="310"/>
    </row>
    <row r="116" spans="2:6" x14ac:dyDescent="0.2">
      <c r="B116" s="308"/>
      <c r="C116" s="309"/>
      <c r="D116" s="309"/>
      <c r="E116" s="309"/>
      <c r="F116" s="310"/>
    </row>
    <row r="117" spans="2:6" x14ac:dyDescent="0.2">
      <c r="B117" s="308"/>
      <c r="C117" s="309"/>
      <c r="D117" s="309"/>
      <c r="E117" s="309"/>
      <c r="F117" s="310"/>
    </row>
    <row r="118" spans="2:6" x14ac:dyDescent="0.2">
      <c r="B118" s="308"/>
      <c r="C118" s="309"/>
      <c r="D118" s="309"/>
      <c r="E118" s="309"/>
      <c r="F118" s="310"/>
    </row>
    <row r="119" spans="2:6" x14ac:dyDescent="0.2">
      <c r="B119" s="308"/>
      <c r="C119" s="309"/>
      <c r="D119" s="309"/>
      <c r="E119" s="309"/>
      <c r="F119" s="310"/>
    </row>
    <row r="120" spans="2:6" x14ac:dyDescent="0.2">
      <c r="B120" s="308"/>
      <c r="C120" s="309"/>
      <c r="D120" s="309"/>
      <c r="E120" s="309"/>
      <c r="F120" s="310"/>
    </row>
    <row r="121" spans="2:6" x14ac:dyDescent="0.2">
      <c r="B121" s="308"/>
      <c r="C121" s="309"/>
      <c r="D121" s="309"/>
      <c r="E121" s="309"/>
      <c r="F121" s="310"/>
    </row>
    <row r="122" spans="2:6" x14ac:dyDescent="0.2">
      <c r="B122" s="308"/>
      <c r="C122" s="309"/>
      <c r="D122" s="309"/>
      <c r="E122" s="309"/>
      <c r="F122" s="310"/>
    </row>
    <row r="123" spans="2:6" x14ac:dyDescent="0.2">
      <c r="B123" s="308"/>
      <c r="C123" s="309"/>
      <c r="D123" s="309"/>
      <c r="E123" s="309"/>
      <c r="F123" s="310"/>
    </row>
    <row r="124" spans="2:6" x14ac:dyDescent="0.2">
      <c r="B124" s="311"/>
      <c r="C124" s="312"/>
      <c r="D124" s="312"/>
      <c r="E124" s="312"/>
      <c r="F124" s="313"/>
    </row>
  </sheetData>
  <sheetProtection sheet="1" selectLockedCells="1"/>
  <mergeCells count="10">
    <mergeCell ref="B91:F124"/>
    <mergeCell ref="B48:G48"/>
    <mergeCell ref="B4:G4"/>
    <mergeCell ref="B52:F85"/>
    <mergeCell ref="B34:H35"/>
    <mergeCell ref="B36:H37"/>
    <mergeCell ref="B38:H39"/>
    <mergeCell ref="B40:H41"/>
    <mergeCell ref="B42:H43"/>
    <mergeCell ref="B44:H44"/>
  </mergeCells>
  <conditionalFormatting sqref="A1:XFD1048576">
    <cfRule type="expression" dxfId="6" priority="2">
      <formula>$R$1="Nei"</formula>
    </cfRule>
  </conditionalFormatting>
  <conditionalFormatting sqref="R1">
    <cfRule type="cellIs" dxfId="5" priority="1" operator="equal">
      <formula>"Nei"</formula>
    </cfRule>
  </conditionalFormatting>
  <dataValidations count="4">
    <dataValidation type="decimal" allowBlank="1" showInputMessage="1" showErrorMessage="1" errorTitle="Ugyldig input" error="Input må være et tall" sqref="F23:H28" xr:uid="{89BE2AA9-E071-4746-866B-47F4134B12EF}">
      <formula1>-999999999999</formula1>
      <formula2>99999999999</formula2>
    </dataValidation>
    <dataValidation type="list" allowBlank="1" showInputMessage="1" showErrorMessage="1" errorTitle="Ugyldig input" error="Velg en gyldig kategori i nedtrekksmenyen." sqref="B11:B16 B23:B28" xr:uid="{A84B2CD4-69F2-4AD3-8A86-B0FD46640376}">
      <mc:AlternateContent xmlns:x12ac="http://schemas.microsoft.com/office/spreadsheetml/2011/1/ac" xmlns:mc="http://schemas.openxmlformats.org/markup-compatibility/2006">
        <mc:Choice Requires="x12ac">
          <x12ac:list>Bebygd, Fulldyrka jord, Overflatedyrka jord, Innmarksbeite," Skog, særs høy bonitet"," Skog, høy bonitet"," Skog, middels bonitet"," Skog, lav bonitet", Uproduktiv skog, Myr, Åpen jorddekt fastmark, Åpen skrinn fastmark, Ikke klassifisert.</x12ac:list>
        </mc:Choice>
        <mc:Fallback>
          <formula1>"Bebygd, Fulldyrka jord, Overflatedyrka jord, Innmarksbeite, Skog, særs høy bonitet, Skog, høy bonitet, Skog, middels bonitet, Skog, lav bonitet, Uproduktiv skog, Myr, Åpen jorddekt fastmark, Åpen skrinn fastmark, Ikke klassifisert."</formula1>
        </mc:Fallback>
      </mc:AlternateContent>
    </dataValidation>
    <dataValidation type="list" allowBlank="1" showInputMessage="1" showErrorMessage="1" errorTitle="Ugyldig input" error="Velg en gyldig kategori i nedtrekksmenyen." sqref="C11:C16 C23:C28" xr:uid="{AE72F988-EE74-427C-9FD9-255644B6D895}">
      <formula1>"Mineraljord,Organisk jord"</formula1>
    </dataValidation>
    <dataValidation type="decimal" allowBlank="1" showInputMessage="1" showErrorMessage="1" errorTitle="Ugyldig input" error="Input må være et tall" sqref="F11:H16" xr:uid="{9B163D19-EF81-4C62-B48C-12B4444073E9}">
      <formula1>-99999999999</formula1>
      <formula2>99999999999</formula2>
    </dataValidation>
  </dataValidations>
  <pageMargins left="0.7" right="0.7" top="0.75" bottom="0.75" header="0.3" footer="0.3"/>
  <pageSetup paperSize="9" orientation="portrait" r:id="rId1"/>
  <headerFooter>
    <oddFooter>&amp;L_x000D_&amp;1#&amp;"Calibri"&amp;8&amp;K000000 Klasse: Åpen</oddFooter>
  </headerFooter>
  <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D8241C-3155-4729-AAA9-C0E2CE4BDD1B}">
  <sheetPr codeName="Sheet7">
    <tabColor rgb="FFB8E6CD"/>
  </sheetPr>
  <dimension ref="A2:P166"/>
  <sheetViews>
    <sheetView showGridLines="0" zoomScale="80" zoomScaleNormal="80" workbookViewId="0">
      <selection activeCell="B129" sqref="B129:E135"/>
    </sheetView>
  </sheetViews>
  <sheetFormatPr baseColWidth="10" defaultColWidth="11.42578125" defaultRowHeight="14.25" x14ac:dyDescent="0.2"/>
  <cols>
    <col min="1" max="1" width="11.42578125" style="1"/>
    <col min="2" max="2" width="66.85546875" style="1" customWidth="1"/>
    <col min="3" max="3" width="14.42578125" style="1" customWidth="1"/>
    <col min="4" max="4" width="44.5703125" style="1" customWidth="1"/>
    <col min="5" max="6" width="40.5703125" style="1" customWidth="1"/>
    <col min="7" max="7" width="44.5703125" style="1" customWidth="1"/>
    <col min="8" max="14" width="11.42578125" style="1"/>
    <col min="15" max="16" width="0" style="1" hidden="1" customWidth="1"/>
    <col min="17" max="16384" width="11.42578125" style="1"/>
  </cols>
  <sheetData>
    <row r="2" spans="1:16" ht="30" customHeight="1" x14ac:dyDescent="0.4">
      <c r="B2" s="77" t="s">
        <v>53</v>
      </c>
      <c r="O2" s="30" t="s">
        <v>54</v>
      </c>
      <c r="P2" s="30"/>
    </row>
    <row r="3" spans="1:16" ht="2.1" customHeight="1" x14ac:dyDescent="0.4">
      <c r="B3" s="178"/>
      <c r="O3" s="31" t="s">
        <v>55</v>
      </c>
      <c r="P3" s="31">
        <f>Samandrag!B28</f>
        <v>0</v>
      </c>
    </row>
    <row r="4" spans="1:16" ht="18" x14ac:dyDescent="0.2">
      <c r="B4" s="253" t="s">
        <v>215</v>
      </c>
      <c r="C4" s="253"/>
      <c r="D4" s="253"/>
      <c r="E4" s="253"/>
      <c r="F4" s="253"/>
      <c r="G4" s="253"/>
      <c r="O4" s="31" t="s">
        <v>56</v>
      </c>
      <c r="P4" s="31">
        <f>Samandrag!B29</f>
        <v>0</v>
      </c>
    </row>
    <row r="5" spans="1:16" ht="6" customHeight="1" x14ac:dyDescent="0.2">
      <c r="B5" s="9"/>
      <c r="C5" s="9"/>
      <c r="D5" s="9"/>
      <c r="E5" s="9"/>
      <c r="F5" s="9"/>
      <c r="G5" s="9"/>
      <c r="O5" s="31" t="s">
        <v>57</v>
      </c>
      <c r="P5" s="31">
        <f>Samandrag!B30</f>
        <v>0</v>
      </c>
    </row>
    <row r="6" spans="1:16" ht="6" customHeight="1" x14ac:dyDescent="0.2">
      <c r="B6" s="9"/>
      <c r="C6" s="9"/>
      <c r="D6" s="9"/>
      <c r="E6" s="9"/>
      <c r="F6" s="9"/>
      <c r="G6" s="9"/>
      <c r="O6" s="31"/>
      <c r="P6" s="31"/>
    </row>
    <row r="7" spans="1:16" ht="42.75" customHeight="1" x14ac:dyDescent="0.2">
      <c r="B7" s="33" t="s">
        <v>58</v>
      </c>
      <c r="C7" s="34"/>
      <c r="D7" s="35" t="s">
        <v>216</v>
      </c>
      <c r="E7" s="35" t="s">
        <v>10</v>
      </c>
      <c r="F7" s="33" t="s">
        <v>217</v>
      </c>
      <c r="G7" s="35" t="s">
        <v>218</v>
      </c>
      <c r="O7" s="30"/>
      <c r="P7" s="30"/>
    </row>
    <row r="8" spans="1:16" ht="26.25" customHeight="1" x14ac:dyDescent="0.2">
      <c r="A8" s="27"/>
      <c r="B8" s="193" t="s">
        <v>207</v>
      </c>
      <c r="C8" s="194" t="s">
        <v>59</v>
      </c>
      <c r="D8" s="195">
        <f>IF(ISTEXT(BTAnybygg), 0, Nybygg!D19*BTAnybygg)</f>
        <v>0</v>
      </c>
      <c r="E8" s="195">
        <f>IF(ISTEXT(BTA), 0, Bevaring!D19*BTA)</f>
        <v>0</v>
      </c>
      <c r="F8" s="196"/>
      <c r="G8" s="197">
        <f>IFERROR(D8/E8,0)</f>
        <v>0</v>
      </c>
      <c r="O8" s="30" t="s">
        <v>60</v>
      </c>
      <c r="P8" s="30" t="s">
        <v>59</v>
      </c>
    </row>
    <row r="9" spans="1:16" ht="26.25" customHeight="1" x14ac:dyDescent="0.2">
      <c r="A9" s="27"/>
      <c r="B9" s="193" t="s">
        <v>208</v>
      </c>
      <c r="C9" s="194" t="s">
        <v>61</v>
      </c>
      <c r="D9" s="195">
        <f>IF(ISTEXT(BTAnybygg),0,(Nybygg!E19*BTAnybygg)+Nybygg!C36)</f>
        <v>0</v>
      </c>
      <c r="E9" s="195">
        <f>IF(ISTEXT(BTA),0,(Bevaring!E19*BTA)+Bevaring!C35)</f>
        <v>0</v>
      </c>
      <c r="F9" s="196"/>
      <c r="G9" s="197">
        <f t="shared" ref="G9:G15" si="0">IFERROR(D9/E9,0)</f>
        <v>0</v>
      </c>
      <c r="O9" s="30" t="s">
        <v>62</v>
      </c>
      <c r="P9" s="30" t="s">
        <v>61</v>
      </c>
    </row>
    <row r="10" spans="1:16" ht="26.25" customHeight="1" x14ac:dyDescent="0.2">
      <c r="A10" s="27"/>
      <c r="B10" s="193" t="s">
        <v>209</v>
      </c>
      <c r="C10" s="194" t="s">
        <v>63</v>
      </c>
      <c r="D10" s="195">
        <f>IF(ISTEXT(BTAnybygg),0,(Nybygg!F19*BTAnybygg)+Nybygg!C37+Nybygg!C38)</f>
        <v>0</v>
      </c>
      <c r="E10" s="195">
        <f>IF(ISTEXT(BTA),0,(Bevaring!F19*BTA)+Bevaring!C36+Bevaring!C37)</f>
        <v>0</v>
      </c>
      <c r="F10" s="196"/>
      <c r="G10" s="197">
        <f t="shared" si="0"/>
        <v>0</v>
      </c>
      <c r="O10" s="30" t="s">
        <v>64</v>
      </c>
      <c r="P10" s="30" t="s">
        <v>63</v>
      </c>
    </row>
    <row r="11" spans="1:16" ht="26.25" customHeight="1" x14ac:dyDescent="0.2">
      <c r="A11" s="27"/>
      <c r="B11" s="193" t="s">
        <v>210</v>
      </c>
      <c r="C11" s="194" t="s">
        <v>63</v>
      </c>
      <c r="D11" s="196"/>
      <c r="E11" s="196"/>
      <c r="F11" s="195">
        <f>SUM(Natur!H11:H16)*1000</f>
        <v>0</v>
      </c>
      <c r="G11" s="197">
        <f t="shared" si="0"/>
        <v>0</v>
      </c>
      <c r="O11" s="30" t="s">
        <v>65</v>
      </c>
      <c r="P11" s="30" t="s">
        <v>63</v>
      </c>
    </row>
    <row r="12" spans="1:16" ht="26.25" customHeight="1" x14ac:dyDescent="0.2">
      <c r="A12" s="27"/>
      <c r="B12" s="193" t="s">
        <v>219</v>
      </c>
      <c r="C12" s="194" t="s">
        <v>66</v>
      </c>
      <c r="D12" s="195">
        <f>IF(ISTEXT(BTAnybygg), 0, Nybygg!G19*BTAnybygg)</f>
        <v>0</v>
      </c>
      <c r="E12" s="195">
        <f>IF(ISTEXT(BTA), 0, Bevaring!G19*BTA)</f>
        <v>0</v>
      </c>
      <c r="F12" s="196"/>
      <c r="G12" s="197">
        <f t="shared" si="0"/>
        <v>0</v>
      </c>
      <c r="O12" s="30" t="s">
        <v>67</v>
      </c>
      <c r="P12" s="30" t="s">
        <v>66</v>
      </c>
    </row>
    <row r="13" spans="1:16" ht="26.25" customHeight="1" x14ac:dyDescent="0.2">
      <c r="A13" s="27"/>
      <c r="B13" s="193" t="s">
        <v>211</v>
      </c>
      <c r="C13" s="194" t="s">
        <v>68</v>
      </c>
      <c r="D13" s="195">
        <f>IF(ISTEXT(BTAnybygg), 0, Nybygg!H19*BTAnybygg)</f>
        <v>0</v>
      </c>
      <c r="E13" s="195">
        <f>IF(ISTEXT(BTA), 0, Bevaring!H19*BTA)</f>
        <v>0</v>
      </c>
      <c r="F13" s="196"/>
      <c r="G13" s="197">
        <f t="shared" si="0"/>
        <v>0</v>
      </c>
      <c r="O13" s="30" t="s">
        <v>69</v>
      </c>
      <c r="P13" s="30" t="s">
        <v>68</v>
      </c>
    </row>
    <row r="14" spans="1:16" ht="26.25" customHeight="1" x14ac:dyDescent="0.2">
      <c r="A14" s="27"/>
      <c r="B14" s="193" t="s">
        <v>212</v>
      </c>
      <c r="C14" s="194" t="s">
        <v>70</v>
      </c>
      <c r="D14" s="195">
        <f>Nybygg!G62</f>
        <v>0</v>
      </c>
      <c r="E14" s="195">
        <f>Bevaring!G61</f>
        <v>0</v>
      </c>
      <c r="F14" s="196"/>
      <c r="G14" s="197">
        <f t="shared" si="0"/>
        <v>0</v>
      </c>
      <c r="O14" s="30" t="s">
        <v>71</v>
      </c>
      <c r="P14" s="30" t="s">
        <v>70</v>
      </c>
    </row>
    <row r="15" spans="1:16" ht="26.25" customHeight="1" x14ac:dyDescent="0.2">
      <c r="A15" s="27"/>
      <c r="B15" s="193" t="s">
        <v>213</v>
      </c>
      <c r="C15" s="194" t="s">
        <v>72</v>
      </c>
      <c r="D15" s="195">
        <f>Nybygg!C83</f>
        <v>0</v>
      </c>
      <c r="E15" s="195">
        <f>Bevaring!C82</f>
        <v>0</v>
      </c>
      <c r="F15" s="196"/>
      <c r="G15" s="197">
        <f t="shared" si="0"/>
        <v>0</v>
      </c>
      <c r="O15" s="30" t="s">
        <v>73</v>
      </c>
      <c r="P15" s="30" t="s">
        <v>72</v>
      </c>
    </row>
    <row r="16" spans="1:16" ht="26.25" customHeight="1" x14ac:dyDescent="0.2">
      <c r="A16" s="27"/>
      <c r="B16" s="193" t="s">
        <v>214</v>
      </c>
      <c r="C16" s="194" t="s">
        <v>74</v>
      </c>
      <c r="D16" s="195">
        <f>Nybygg!C97+Nybygg!C98</f>
        <v>0</v>
      </c>
      <c r="E16" s="195">
        <f>Bevaring!C96</f>
        <v>0</v>
      </c>
      <c r="F16" s="196"/>
      <c r="G16" s="197">
        <f>IFERROR(D16/E16,0)</f>
        <v>0</v>
      </c>
      <c r="O16" s="30" t="s">
        <v>75</v>
      </c>
      <c r="P16" s="30" t="s">
        <v>74</v>
      </c>
    </row>
    <row r="17" spans="1:16" ht="15" x14ac:dyDescent="0.2">
      <c r="B17" s="332"/>
      <c r="C17" s="332"/>
      <c r="D17" s="198"/>
      <c r="E17" s="198"/>
      <c r="F17" s="198"/>
      <c r="G17" s="199"/>
      <c r="O17" s="3"/>
      <c r="P17" s="3"/>
    </row>
    <row r="18" spans="1:16" ht="25.5" customHeight="1" x14ac:dyDescent="0.25">
      <c r="B18" s="333" t="s">
        <v>220</v>
      </c>
      <c r="C18" s="333"/>
      <c r="D18" s="200">
        <f>SUM(D8:D16)</f>
        <v>0</v>
      </c>
      <c r="E18" s="200">
        <f>SUM(E8:E16)</f>
        <v>0</v>
      </c>
      <c r="F18" s="201">
        <f>F11</f>
        <v>0</v>
      </c>
      <c r="G18" s="202">
        <f>IFERROR(D18/E18,0)</f>
        <v>0</v>
      </c>
    </row>
    <row r="19" spans="1:16" ht="24.75" customHeight="1" x14ac:dyDescent="0.25">
      <c r="B19" s="333" t="s">
        <v>221</v>
      </c>
      <c r="C19" s="333"/>
      <c r="D19" s="201">
        <f>D18/1000</f>
        <v>0</v>
      </c>
      <c r="E19" s="201">
        <f>E18/1000</f>
        <v>0</v>
      </c>
      <c r="F19" s="201">
        <f>F18/1000</f>
        <v>0</v>
      </c>
      <c r="G19" s="202">
        <f t="shared" ref="G19:G22" si="1">IFERROR(D19/E19,0)</f>
        <v>0</v>
      </c>
    </row>
    <row r="20" spans="1:16" ht="24" customHeight="1" x14ac:dyDescent="0.2">
      <c r="B20" s="334" t="s">
        <v>222</v>
      </c>
      <c r="C20" s="334"/>
      <c r="D20" s="203">
        <f>D18/50</f>
        <v>0</v>
      </c>
      <c r="E20" s="203">
        <f>E18/50</f>
        <v>0</v>
      </c>
      <c r="F20" s="203">
        <f>F18/20</f>
        <v>0</v>
      </c>
      <c r="G20" s="197">
        <f t="shared" si="1"/>
        <v>0</v>
      </c>
    </row>
    <row r="21" spans="1:16" ht="24" customHeight="1" x14ac:dyDescent="0.2">
      <c r="B21" s="334" t="s">
        <v>223</v>
      </c>
      <c r="C21" s="334"/>
      <c r="D21" s="203">
        <f>IF(ISTEXT(BTAnybygg),0,D18/BTAnybygg)</f>
        <v>0</v>
      </c>
      <c r="E21" s="203">
        <f>IF(ISTEXT(BTA),0,E18/BTA)</f>
        <v>0</v>
      </c>
      <c r="F21" s="196"/>
      <c r="G21" s="197">
        <f t="shared" si="1"/>
        <v>0</v>
      </c>
    </row>
    <row r="22" spans="1:16" ht="24" customHeight="1" x14ac:dyDescent="0.2">
      <c r="B22" s="334" t="s">
        <v>224</v>
      </c>
      <c r="C22" s="334"/>
      <c r="D22" s="203">
        <f>IF(ISTEXT(BTAnybygg),0,D20/BTAnybygg)</f>
        <v>0</v>
      </c>
      <c r="E22" s="203">
        <f>IF(ISTEXT(BTA),0,E20/BTA)</f>
        <v>0</v>
      </c>
      <c r="F22" s="196"/>
      <c r="G22" s="197">
        <f t="shared" si="1"/>
        <v>0</v>
      </c>
    </row>
    <row r="23" spans="1:16" ht="24" customHeight="1" x14ac:dyDescent="0.2">
      <c r="B23" s="204"/>
      <c r="C23" s="204"/>
      <c r="D23" s="204"/>
      <c r="E23" s="204"/>
      <c r="F23" s="204"/>
      <c r="G23" s="204"/>
    </row>
    <row r="24" spans="1:16" ht="15" x14ac:dyDescent="0.2">
      <c r="B24" s="204"/>
      <c r="C24" s="204"/>
      <c r="D24" s="205"/>
      <c r="E24" s="205"/>
      <c r="F24" s="8"/>
      <c r="G24" s="206"/>
    </row>
    <row r="25" spans="1:16" s="36" customFormat="1" ht="25.35" customHeight="1" x14ac:dyDescent="0.25">
      <c r="B25" s="207" t="s">
        <v>180</v>
      </c>
      <c r="C25" s="207" t="s">
        <v>28</v>
      </c>
      <c r="D25" s="208"/>
      <c r="E25" s="208"/>
      <c r="F25" s="37"/>
      <c r="G25" s="209"/>
    </row>
    <row r="26" spans="1:16" ht="30" x14ac:dyDescent="0.2">
      <c r="A26" s="27"/>
      <c r="B26" s="193" t="s">
        <v>225</v>
      </c>
      <c r="C26" s="194" t="s">
        <v>49</v>
      </c>
      <c r="D26" s="195">
        <f>Nybygg!B113</f>
        <v>0</v>
      </c>
      <c r="E26" s="195">
        <f>Bevaring!B111</f>
        <v>0</v>
      </c>
      <c r="F26" s="206"/>
      <c r="G26" s="206"/>
      <c r="O26" s="30"/>
      <c r="P26" s="30"/>
    </row>
    <row r="27" spans="1:16" x14ac:dyDescent="0.2">
      <c r="B27" s="7"/>
      <c r="C27" s="7"/>
      <c r="D27" s="8"/>
      <c r="E27" s="8"/>
      <c r="F27" s="8"/>
      <c r="G27" s="3"/>
    </row>
    <row r="28" spans="1:16" x14ac:dyDescent="0.2">
      <c r="B28" s="7"/>
      <c r="C28" s="7"/>
      <c r="D28" s="8"/>
      <c r="E28" s="8"/>
      <c r="F28" s="8"/>
      <c r="G28" s="3"/>
    </row>
    <row r="29" spans="1:16" x14ac:dyDescent="0.2">
      <c r="B29" s="7"/>
      <c r="C29" s="7"/>
      <c r="D29" s="8"/>
      <c r="E29" s="8"/>
      <c r="F29" s="8"/>
      <c r="G29" s="3"/>
    </row>
    <row r="30" spans="1:16" x14ac:dyDescent="0.2">
      <c r="B30" s="7"/>
      <c r="C30" s="7"/>
      <c r="D30" s="8"/>
      <c r="E30" s="8"/>
      <c r="F30" s="8"/>
      <c r="G30" s="3"/>
    </row>
    <row r="31" spans="1:16" x14ac:dyDescent="0.2">
      <c r="B31" s="7"/>
      <c r="C31" s="7"/>
      <c r="D31" s="8"/>
      <c r="E31" s="8"/>
      <c r="F31" s="8"/>
      <c r="G31" s="3"/>
    </row>
    <row r="32" spans="1:16" x14ac:dyDescent="0.2">
      <c r="B32" s="7"/>
      <c r="C32" s="7"/>
      <c r="D32" s="8"/>
      <c r="E32" s="8"/>
      <c r="F32" s="8"/>
      <c r="G32" s="3"/>
    </row>
    <row r="33" spans="2:7" x14ac:dyDescent="0.2">
      <c r="B33" s="7"/>
      <c r="C33" s="7"/>
      <c r="D33" s="8"/>
      <c r="E33" s="8"/>
      <c r="F33" s="8"/>
      <c r="G33" s="3"/>
    </row>
    <row r="34" spans="2:7" x14ac:dyDescent="0.2">
      <c r="B34" s="7"/>
      <c r="C34" s="7"/>
      <c r="D34" s="8"/>
      <c r="E34" s="8"/>
      <c r="F34" s="8"/>
      <c r="G34" s="3"/>
    </row>
    <row r="35" spans="2:7" x14ac:dyDescent="0.2">
      <c r="B35" s="7"/>
      <c r="C35" s="7"/>
      <c r="D35" s="8"/>
      <c r="E35" s="8"/>
      <c r="F35" s="8"/>
      <c r="G35" s="3"/>
    </row>
    <row r="36" spans="2:7" x14ac:dyDescent="0.2">
      <c r="B36" s="7"/>
      <c r="C36" s="7"/>
      <c r="D36" s="8"/>
      <c r="E36" s="8"/>
      <c r="F36" s="8"/>
      <c r="G36" s="3"/>
    </row>
    <row r="37" spans="2:7" x14ac:dyDescent="0.2">
      <c r="B37" s="7"/>
      <c r="C37" s="7"/>
      <c r="D37" s="8"/>
      <c r="E37" s="8"/>
      <c r="F37" s="8"/>
      <c r="G37" s="3"/>
    </row>
    <row r="38" spans="2:7" x14ac:dyDescent="0.2">
      <c r="B38" s="7"/>
      <c r="C38" s="7"/>
      <c r="D38" s="8"/>
      <c r="E38" s="8"/>
      <c r="F38" s="8"/>
      <c r="G38" s="3"/>
    </row>
    <row r="39" spans="2:7" x14ac:dyDescent="0.2">
      <c r="B39" s="7"/>
      <c r="C39" s="7"/>
      <c r="D39" s="8"/>
      <c r="E39" s="8"/>
      <c r="F39" s="8"/>
      <c r="G39" s="3"/>
    </row>
    <row r="40" spans="2:7" x14ac:dyDescent="0.2">
      <c r="B40" s="7"/>
      <c r="C40" s="7"/>
      <c r="D40" s="8"/>
      <c r="E40" s="8"/>
      <c r="F40" s="8"/>
      <c r="G40" s="3"/>
    </row>
    <row r="41" spans="2:7" x14ac:dyDescent="0.2">
      <c r="B41" s="7"/>
      <c r="C41" s="7"/>
      <c r="D41" s="8"/>
      <c r="E41" s="8"/>
      <c r="F41" s="8"/>
      <c r="G41" s="3"/>
    </row>
    <row r="42" spans="2:7" x14ac:dyDescent="0.2">
      <c r="B42" s="7"/>
      <c r="C42" s="7"/>
      <c r="D42" s="8"/>
      <c r="E42" s="8"/>
      <c r="F42" s="8"/>
      <c r="G42" s="3"/>
    </row>
    <row r="43" spans="2:7" x14ac:dyDescent="0.2">
      <c r="B43" s="7"/>
      <c r="C43" s="7"/>
      <c r="D43" s="8"/>
      <c r="E43" s="8"/>
      <c r="F43" s="8"/>
      <c r="G43" s="3"/>
    </row>
    <row r="44" spans="2:7" x14ac:dyDescent="0.2">
      <c r="B44" s="7"/>
      <c r="C44" s="7"/>
      <c r="D44" s="8"/>
      <c r="E44" s="8"/>
      <c r="F44" s="8"/>
      <c r="G44" s="3"/>
    </row>
    <row r="45" spans="2:7" x14ac:dyDescent="0.2">
      <c r="B45" s="7"/>
      <c r="C45" s="7"/>
      <c r="D45" s="8"/>
      <c r="E45" s="8"/>
      <c r="F45" s="8"/>
      <c r="G45" s="3"/>
    </row>
    <row r="46" spans="2:7" x14ac:dyDescent="0.2">
      <c r="B46" s="7"/>
      <c r="C46" s="7"/>
      <c r="D46" s="8"/>
      <c r="E46" s="8"/>
      <c r="F46" s="8"/>
      <c r="G46" s="3"/>
    </row>
    <row r="47" spans="2:7" x14ac:dyDescent="0.2">
      <c r="B47" s="7"/>
      <c r="C47" s="7"/>
      <c r="D47" s="8"/>
      <c r="E47" s="8"/>
      <c r="F47" s="8"/>
      <c r="G47" s="3"/>
    </row>
    <row r="48" spans="2:7" x14ac:dyDescent="0.2">
      <c r="B48" s="7"/>
      <c r="C48" s="7"/>
      <c r="D48" s="8"/>
      <c r="E48" s="8"/>
      <c r="F48" s="8"/>
      <c r="G48" s="3"/>
    </row>
    <row r="49" spans="2:7" x14ac:dyDescent="0.2">
      <c r="B49" s="7"/>
      <c r="C49" s="7"/>
      <c r="D49" s="8"/>
      <c r="E49" s="8"/>
      <c r="F49" s="8"/>
      <c r="G49" s="3"/>
    </row>
    <row r="50" spans="2:7" x14ac:dyDescent="0.2">
      <c r="B50" s="7"/>
      <c r="C50" s="7"/>
      <c r="D50" s="8"/>
      <c r="E50" s="8"/>
      <c r="F50" s="8"/>
      <c r="G50" s="3"/>
    </row>
    <row r="51" spans="2:7" x14ac:dyDescent="0.2">
      <c r="B51" s="7"/>
      <c r="C51" s="7"/>
      <c r="D51" s="8"/>
      <c r="E51" s="8"/>
      <c r="F51" s="8"/>
      <c r="G51" s="3"/>
    </row>
    <row r="52" spans="2:7" x14ac:dyDescent="0.2">
      <c r="B52" s="7"/>
      <c r="C52" s="7"/>
      <c r="D52" s="8"/>
      <c r="E52" s="8"/>
      <c r="F52" s="8"/>
      <c r="G52" s="3"/>
    </row>
    <row r="53" spans="2:7" x14ac:dyDescent="0.2">
      <c r="B53" s="7"/>
      <c r="C53" s="7"/>
      <c r="D53" s="8"/>
      <c r="E53" s="8"/>
      <c r="F53" s="8"/>
      <c r="G53" s="3"/>
    </row>
    <row r="54" spans="2:7" x14ac:dyDescent="0.2">
      <c r="B54" s="7"/>
      <c r="C54" s="7"/>
      <c r="D54" s="8"/>
      <c r="E54" s="8"/>
      <c r="F54" s="8"/>
      <c r="G54" s="3"/>
    </row>
    <row r="55" spans="2:7" x14ac:dyDescent="0.2">
      <c r="B55" s="7"/>
      <c r="C55" s="7"/>
      <c r="D55" s="8"/>
      <c r="E55" s="8"/>
      <c r="F55" s="8"/>
      <c r="G55" s="3"/>
    </row>
    <row r="56" spans="2:7" x14ac:dyDescent="0.2">
      <c r="B56" s="7"/>
      <c r="C56" s="7"/>
      <c r="D56" s="8"/>
      <c r="E56" s="8"/>
      <c r="F56" s="8"/>
      <c r="G56" s="3"/>
    </row>
    <row r="57" spans="2:7" x14ac:dyDescent="0.2">
      <c r="B57" s="7"/>
      <c r="C57" s="7"/>
      <c r="D57" s="8"/>
      <c r="E57" s="8"/>
      <c r="F57" s="8"/>
      <c r="G57" s="3"/>
    </row>
    <row r="58" spans="2:7" x14ac:dyDescent="0.2">
      <c r="B58" s="7"/>
      <c r="C58" s="7"/>
      <c r="D58" s="8"/>
      <c r="E58" s="8"/>
      <c r="F58" s="8"/>
      <c r="G58" s="3"/>
    </row>
    <row r="59" spans="2:7" x14ac:dyDescent="0.2">
      <c r="B59" s="7"/>
      <c r="C59" s="7"/>
      <c r="D59" s="8"/>
      <c r="E59" s="8"/>
      <c r="F59" s="8"/>
      <c r="G59" s="3"/>
    </row>
    <row r="60" spans="2:7" x14ac:dyDescent="0.2">
      <c r="B60" s="7"/>
      <c r="C60" s="7"/>
      <c r="D60" s="8"/>
      <c r="E60" s="8"/>
      <c r="F60" s="8"/>
      <c r="G60" s="3"/>
    </row>
    <row r="61" spans="2:7" x14ac:dyDescent="0.2">
      <c r="B61" s="7"/>
      <c r="C61" s="7"/>
      <c r="D61" s="8"/>
      <c r="E61" s="8"/>
      <c r="F61" s="8"/>
      <c r="G61" s="3"/>
    </row>
    <row r="121" spans="2:7" ht="6" customHeight="1" x14ac:dyDescent="0.2"/>
    <row r="122" spans="2:7" ht="6" customHeight="1" x14ac:dyDescent="0.2">
      <c r="B122" s="7"/>
      <c r="C122" s="7"/>
      <c r="D122" s="8"/>
      <c r="E122" s="8"/>
      <c r="F122" s="8"/>
      <c r="G122" s="3"/>
    </row>
    <row r="123" spans="2:7" ht="6" customHeight="1" x14ac:dyDescent="0.2">
      <c r="B123" s="7"/>
      <c r="C123" s="7"/>
      <c r="D123" s="8"/>
      <c r="E123" s="8"/>
      <c r="F123" s="8"/>
      <c r="G123" s="3"/>
    </row>
    <row r="124" spans="2:7" ht="6" customHeight="1" x14ac:dyDescent="0.2">
      <c r="B124" s="7"/>
      <c r="C124" s="7"/>
      <c r="D124" s="8"/>
      <c r="E124" s="8"/>
      <c r="F124" s="8"/>
      <c r="G124" s="3"/>
    </row>
    <row r="125" spans="2:7" ht="6" customHeight="1" x14ac:dyDescent="0.2"/>
    <row r="126" spans="2:7" ht="20.25" x14ac:dyDescent="0.3">
      <c r="B126" s="16" t="s">
        <v>226</v>
      </c>
    </row>
    <row r="127" spans="2:7" ht="18" x14ac:dyDescent="0.2">
      <c r="B127" s="177" t="s">
        <v>227</v>
      </c>
    </row>
    <row r="128" spans="2:7" x14ac:dyDescent="0.2">
      <c r="B128" s="4"/>
    </row>
    <row r="129" spans="2:5" x14ac:dyDescent="0.2">
      <c r="B129" s="323"/>
      <c r="C129" s="324"/>
      <c r="D129" s="324"/>
      <c r="E129" s="325"/>
    </row>
    <row r="130" spans="2:5" x14ac:dyDescent="0.2">
      <c r="B130" s="326"/>
      <c r="C130" s="327"/>
      <c r="D130" s="327"/>
      <c r="E130" s="328"/>
    </row>
    <row r="131" spans="2:5" x14ac:dyDescent="0.2">
      <c r="B131" s="326"/>
      <c r="C131" s="327"/>
      <c r="D131" s="327"/>
      <c r="E131" s="328"/>
    </row>
    <row r="132" spans="2:5" x14ac:dyDescent="0.2">
      <c r="B132" s="326"/>
      <c r="C132" s="327"/>
      <c r="D132" s="327"/>
      <c r="E132" s="328"/>
    </row>
    <row r="133" spans="2:5" x14ac:dyDescent="0.2">
      <c r="B133" s="326"/>
      <c r="C133" s="327"/>
      <c r="D133" s="327"/>
      <c r="E133" s="328"/>
    </row>
    <row r="134" spans="2:5" x14ac:dyDescent="0.2">
      <c r="B134" s="326"/>
      <c r="C134" s="327"/>
      <c r="D134" s="327"/>
      <c r="E134" s="328"/>
    </row>
    <row r="135" spans="2:5" x14ac:dyDescent="0.2">
      <c r="B135" s="329"/>
      <c r="C135" s="330"/>
      <c r="D135" s="330"/>
      <c r="E135" s="331"/>
    </row>
    <row r="136" spans="2:5" x14ac:dyDescent="0.2">
      <c r="B136" s="12"/>
      <c r="C136" s="12"/>
      <c r="D136" s="12"/>
      <c r="E136" s="12"/>
    </row>
    <row r="137" spans="2:5" ht="8.1" customHeight="1" x14ac:dyDescent="0.2">
      <c r="B137" s="12"/>
      <c r="C137" s="12"/>
      <c r="D137" s="12"/>
      <c r="E137" s="12"/>
    </row>
    <row r="138" spans="2:5" ht="8.1" customHeight="1" x14ac:dyDescent="0.2">
      <c r="B138" s="12"/>
      <c r="C138" s="12"/>
      <c r="D138" s="12"/>
      <c r="E138" s="12"/>
    </row>
    <row r="139" spans="2:5" ht="8.1" customHeight="1" x14ac:dyDescent="0.2"/>
    <row r="140" spans="2:5" ht="20.25" x14ac:dyDescent="0.3">
      <c r="B140" s="16" t="s">
        <v>76</v>
      </c>
      <c r="C140" s="10"/>
    </row>
    <row r="141" spans="2:5" ht="18" x14ac:dyDescent="0.2">
      <c r="B141" s="177" t="s">
        <v>228</v>
      </c>
      <c r="C141" s="10"/>
    </row>
    <row r="142" spans="2:5" x14ac:dyDescent="0.2">
      <c r="B142" s="4"/>
    </row>
    <row r="143" spans="2:5" x14ac:dyDescent="0.2">
      <c r="B143" s="323" t="s">
        <v>77</v>
      </c>
      <c r="C143" s="324"/>
      <c r="D143" s="324"/>
      <c r="E143" s="325"/>
    </row>
    <row r="144" spans="2:5" x14ac:dyDescent="0.2">
      <c r="B144" s="326"/>
      <c r="C144" s="327"/>
      <c r="D144" s="327"/>
      <c r="E144" s="328"/>
    </row>
    <row r="145" spans="2:5" x14ac:dyDescent="0.2">
      <c r="B145" s="326"/>
      <c r="C145" s="327"/>
      <c r="D145" s="327"/>
      <c r="E145" s="328"/>
    </row>
    <row r="146" spans="2:5" x14ac:dyDescent="0.2">
      <c r="B146" s="326"/>
      <c r="C146" s="327"/>
      <c r="D146" s="327"/>
      <c r="E146" s="328"/>
    </row>
    <row r="147" spans="2:5" x14ac:dyDescent="0.2">
      <c r="B147" s="326"/>
      <c r="C147" s="327"/>
      <c r="D147" s="327"/>
      <c r="E147" s="328"/>
    </row>
    <row r="148" spans="2:5" x14ac:dyDescent="0.2">
      <c r="B148" s="326"/>
      <c r="C148" s="327"/>
      <c r="D148" s="327"/>
      <c r="E148" s="328"/>
    </row>
    <row r="149" spans="2:5" x14ac:dyDescent="0.2">
      <c r="B149" s="326"/>
      <c r="C149" s="327"/>
      <c r="D149" s="327"/>
      <c r="E149" s="328"/>
    </row>
    <row r="150" spans="2:5" x14ac:dyDescent="0.2">
      <c r="B150" s="326"/>
      <c r="C150" s="327"/>
      <c r="D150" s="327"/>
      <c r="E150" s="328"/>
    </row>
    <row r="151" spans="2:5" x14ac:dyDescent="0.2">
      <c r="B151" s="326"/>
      <c r="C151" s="327"/>
      <c r="D151" s="327"/>
      <c r="E151" s="328"/>
    </row>
    <row r="152" spans="2:5" x14ac:dyDescent="0.2">
      <c r="B152" s="326"/>
      <c r="C152" s="327"/>
      <c r="D152" s="327"/>
      <c r="E152" s="328"/>
    </row>
    <row r="153" spans="2:5" x14ac:dyDescent="0.2">
      <c r="B153" s="326"/>
      <c r="C153" s="327"/>
      <c r="D153" s="327"/>
      <c r="E153" s="328"/>
    </row>
    <row r="154" spans="2:5" x14ac:dyDescent="0.2">
      <c r="B154" s="326"/>
      <c r="C154" s="327"/>
      <c r="D154" s="327"/>
      <c r="E154" s="328"/>
    </row>
    <row r="155" spans="2:5" x14ac:dyDescent="0.2">
      <c r="B155" s="326"/>
      <c r="C155" s="327"/>
      <c r="D155" s="327"/>
      <c r="E155" s="328"/>
    </row>
    <row r="156" spans="2:5" x14ac:dyDescent="0.2">
      <c r="B156" s="326"/>
      <c r="C156" s="327"/>
      <c r="D156" s="327"/>
      <c r="E156" s="328"/>
    </row>
    <row r="157" spans="2:5" x14ac:dyDescent="0.2">
      <c r="B157" s="326"/>
      <c r="C157" s="327"/>
      <c r="D157" s="327"/>
      <c r="E157" s="328"/>
    </row>
    <row r="158" spans="2:5" x14ac:dyDescent="0.2">
      <c r="B158" s="326"/>
      <c r="C158" s="327"/>
      <c r="D158" s="327"/>
      <c r="E158" s="328"/>
    </row>
    <row r="159" spans="2:5" x14ac:dyDescent="0.2">
      <c r="B159" s="326"/>
      <c r="C159" s="327"/>
      <c r="D159" s="327"/>
      <c r="E159" s="328"/>
    </row>
    <row r="160" spans="2:5" x14ac:dyDescent="0.2">
      <c r="B160" s="326"/>
      <c r="C160" s="327"/>
      <c r="D160" s="327"/>
      <c r="E160" s="328"/>
    </row>
    <row r="161" spans="2:5" x14ac:dyDescent="0.2">
      <c r="B161" s="326"/>
      <c r="C161" s="327"/>
      <c r="D161" s="327"/>
      <c r="E161" s="328"/>
    </row>
    <row r="162" spans="2:5" x14ac:dyDescent="0.2">
      <c r="B162" s="326"/>
      <c r="C162" s="327"/>
      <c r="D162" s="327"/>
      <c r="E162" s="328"/>
    </row>
    <row r="163" spans="2:5" x14ac:dyDescent="0.2">
      <c r="B163" s="326"/>
      <c r="C163" s="327"/>
      <c r="D163" s="327"/>
      <c r="E163" s="328"/>
    </row>
    <row r="164" spans="2:5" x14ac:dyDescent="0.2">
      <c r="B164" s="326"/>
      <c r="C164" s="327"/>
      <c r="D164" s="327"/>
      <c r="E164" s="328"/>
    </row>
    <row r="165" spans="2:5" x14ac:dyDescent="0.2">
      <c r="B165" s="326"/>
      <c r="C165" s="327"/>
      <c r="D165" s="327"/>
      <c r="E165" s="328"/>
    </row>
    <row r="166" spans="2:5" x14ac:dyDescent="0.2">
      <c r="B166" s="329"/>
      <c r="C166" s="330"/>
      <c r="D166" s="330"/>
      <c r="E166" s="331"/>
    </row>
  </sheetData>
  <sheetProtection sheet="1" objects="1" scenarios="1" selectLockedCells="1"/>
  <mergeCells count="9">
    <mergeCell ref="B129:E135"/>
    <mergeCell ref="B143:E166"/>
    <mergeCell ref="B4:G4"/>
    <mergeCell ref="B17:C17"/>
    <mergeCell ref="B18:C18"/>
    <mergeCell ref="B19:C19"/>
    <mergeCell ref="B20:C20"/>
    <mergeCell ref="B21:C21"/>
    <mergeCell ref="B22:C22"/>
  </mergeCells>
  <conditionalFormatting sqref="D8:D16 G8:G16 D18:D22 G18:G22 D24:D25 G24:G26">
    <cfRule type="expression" dxfId="4" priority="6">
      <formula>"AND($P$3=""Nei"";$P$4=""Nei"")"</formula>
    </cfRule>
  </conditionalFormatting>
  <conditionalFormatting sqref="D26:F26">
    <cfRule type="expression" dxfId="3" priority="2">
      <formula>$P$4="Nei"</formula>
    </cfRule>
    <cfRule type="expression" dxfId="2" priority="3">
      <formula>"AND($P$3=""Nei"";$P$4=""Nei"")"</formula>
    </cfRule>
  </conditionalFormatting>
  <conditionalFormatting sqref="E8:E16 G8:G16 E18:E22 G18:G22 E24:E25 G24:G26">
    <cfRule type="expression" dxfId="1" priority="5">
      <formula>$P$4="Nei"</formula>
    </cfRule>
  </conditionalFormatting>
  <conditionalFormatting sqref="F8:F16 F18:F22">
    <cfRule type="expression" dxfId="0" priority="4">
      <formula>$P$5="Nei"</formula>
    </cfRule>
  </conditionalFormatting>
  <pageMargins left="0.7" right="0.7" top="0.75" bottom="0.75" header="0.3" footer="0.3"/>
  <pageSetup orientation="portrait" r:id="rId1"/>
  <headerFooter>
    <oddFooter>&amp;L_x000D_&amp;1#&amp;"Calibri"&amp;8&amp;K000000 Klasse: Åpen</oddFooter>
  </headerFooter>
  <drawing r:id="rId2"/>
  <legacy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302472-614E-456E-B939-39891D520AEF}">
  <sheetPr codeName="Ark1">
    <tabColor theme="2" tint="-9.9978637043366805E-2"/>
  </sheetPr>
  <dimension ref="A1:C1048575"/>
  <sheetViews>
    <sheetView showGridLines="0" zoomScale="85" zoomScaleNormal="85" workbookViewId="0">
      <selection activeCell="A5" sqref="A5"/>
    </sheetView>
  </sheetViews>
  <sheetFormatPr baseColWidth="10" defaultColWidth="11.42578125" defaultRowHeight="15" x14ac:dyDescent="0.25"/>
  <cols>
    <col min="1" max="1" width="16.42578125" style="46" customWidth="1"/>
    <col min="2" max="2" width="12.42578125" style="42" customWidth="1"/>
    <col min="3" max="3" width="161.7109375" style="51" customWidth="1"/>
  </cols>
  <sheetData>
    <row r="1" spans="1:3" s="38" customFormat="1" ht="23.25" x14ac:dyDescent="0.35">
      <c r="A1" s="43" t="s">
        <v>78</v>
      </c>
      <c r="B1" s="39" t="s">
        <v>79</v>
      </c>
      <c r="C1" s="47" t="s">
        <v>80</v>
      </c>
    </row>
    <row r="2" spans="1:3" ht="45" x14ac:dyDescent="0.25">
      <c r="A2" s="62" t="s">
        <v>81</v>
      </c>
      <c r="B2" s="63">
        <v>45408</v>
      </c>
      <c r="C2" s="64" t="s">
        <v>82</v>
      </c>
    </row>
    <row r="3" spans="1:3" ht="30" x14ac:dyDescent="0.25">
      <c r="A3" s="62" t="s">
        <v>83</v>
      </c>
      <c r="B3" s="63">
        <v>45469</v>
      </c>
      <c r="C3" s="64" t="s">
        <v>84</v>
      </c>
    </row>
    <row r="4" spans="1:3" ht="15" customHeight="1" x14ac:dyDescent="0.25">
      <c r="A4" s="60" t="s">
        <v>229</v>
      </c>
      <c r="B4" s="210">
        <v>45593</v>
      </c>
      <c r="C4" s="58" t="s">
        <v>230</v>
      </c>
    </row>
    <row r="5" spans="1:3" ht="15" customHeight="1" x14ac:dyDescent="0.25">
      <c r="A5" s="60"/>
      <c r="B5" s="61"/>
      <c r="C5" s="58"/>
    </row>
    <row r="6" spans="1:3" ht="15" customHeight="1" x14ac:dyDescent="0.25">
      <c r="A6" s="60"/>
      <c r="B6" s="61"/>
      <c r="C6" s="58"/>
    </row>
    <row r="7" spans="1:3" ht="15" customHeight="1" x14ac:dyDescent="0.25">
      <c r="A7" s="60"/>
      <c r="B7" s="61"/>
      <c r="C7" s="58"/>
    </row>
    <row r="8" spans="1:3" ht="15" customHeight="1" x14ac:dyDescent="0.25">
      <c r="A8" s="60"/>
      <c r="B8" s="61"/>
      <c r="C8" s="58"/>
    </row>
    <row r="9" spans="1:3" ht="15" customHeight="1" x14ac:dyDescent="0.25">
      <c r="A9" s="60"/>
      <c r="B9" s="61"/>
      <c r="C9" s="58"/>
    </row>
    <row r="10" spans="1:3" ht="15" customHeight="1" x14ac:dyDescent="0.25">
      <c r="A10" s="60"/>
      <c r="B10" s="61"/>
      <c r="C10" s="58"/>
    </row>
    <row r="11" spans="1:3" ht="15" customHeight="1" x14ac:dyDescent="0.25">
      <c r="A11" s="60"/>
      <c r="B11" s="61"/>
      <c r="C11" s="58"/>
    </row>
    <row r="12" spans="1:3" ht="15" customHeight="1" x14ac:dyDescent="0.25">
      <c r="A12" s="60"/>
      <c r="B12" s="61"/>
      <c r="C12" s="58"/>
    </row>
    <row r="13" spans="1:3" ht="15" customHeight="1" x14ac:dyDescent="0.25">
      <c r="A13" s="60"/>
      <c r="B13" s="61"/>
      <c r="C13" s="58"/>
    </row>
    <row r="14" spans="1:3" ht="15" customHeight="1" x14ac:dyDescent="0.25">
      <c r="A14" s="60"/>
      <c r="B14" s="61"/>
      <c r="C14" s="58"/>
    </row>
    <row r="15" spans="1:3" ht="15" customHeight="1" x14ac:dyDescent="0.25">
      <c r="A15" s="60"/>
      <c r="B15" s="61"/>
      <c r="C15" s="58"/>
    </row>
    <row r="16" spans="1:3" ht="15" customHeight="1" x14ac:dyDescent="0.25">
      <c r="A16" s="60"/>
      <c r="B16" s="61"/>
      <c r="C16" s="58"/>
    </row>
    <row r="17" spans="1:3" ht="15" customHeight="1" x14ac:dyDescent="0.25">
      <c r="A17" s="60"/>
      <c r="B17" s="61"/>
      <c r="C17" s="58"/>
    </row>
    <row r="18" spans="1:3" ht="15" customHeight="1" x14ac:dyDescent="0.25">
      <c r="A18" s="60"/>
      <c r="B18" s="61"/>
      <c r="C18" s="58"/>
    </row>
    <row r="19" spans="1:3" ht="15" customHeight="1" x14ac:dyDescent="0.25">
      <c r="A19" s="60"/>
      <c r="B19" s="61"/>
      <c r="C19" s="58"/>
    </row>
    <row r="20" spans="1:3" ht="15" customHeight="1" x14ac:dyDescent="0.25">
      <c r="A20" s="60"/>
      <c r="B20" s="61"/>
      <c r="C20" s="58"/>
    </row>
    <row r="21" spans="1:3" ht="15" customHeight="1" x14ac:dyDescent="0.25">
      <c r="A21" s="60"/>
      <c r="B21" s="61"/>
      <c r="C21" s="58"/>
    </row>
    <row r="22" spans="1:3" ht="15" customHeight="1" x14ac:dyDescent="0.25">
      <c r="A22" s="60"/>
      <c r="B22" s="61"/>
      <c r="C22" s="58"/>
    </row>
    <row r="23" spans="1:3" ht="15" customHeight="1" x14ac:dyDescent="0.25">
      <c r="A23" s="60"/>
      <c r="B23" s="61"/>
      <c r="C23" s="58"/>
    </row>
    <row r="24" spans="1:3" ht="15" customHeight="1" x14ac:dyDescent="0.25">
      <c r="A24" s="60"/>
      <c r="B24" s="61"/>
      <c r="C24" s="58"/>
    </row>
    <row r="25" spans="1:3" ht="15" customHeight="1" x14ac:dyDescent="0.25">
      <c r="A25" s="60"/>
      <c r="B25" s="61"/>
      <c r="C25" s="58"/>
    </row>
    <row r="26" spans="1:3" ht="15" customHeight="1" x14ac:dyDescent="0.25">
      <c r="A26" s="60"/>
      <c r="B26" s="61"/>
      <c r="C26" s="58"/>
    </row>
    <row r="27" spans="1:3" ht="15" customHeight="1" x14ac:dyDescent="0.25">
      <c r="A27" s="60"/>
      <c r="B27" s="61"/>
      <c r="C27" s="58"/>
    </row>
    <row r="28" spans="1:3" ht="15" customHeight="1" x14ac:dyDescent="0.25">
      <c r="A28" s="60"/>
      <c r="B28" s="61"/>
      <c r="C28" s="58"/>
    </row>
    <row r="29" spans="1:3" ht="15" customHeight="1" x14ac:dyDescent="0.25">
      <c r="A29" s="60"/>
      <c r="B29" s="61"/>
      <c r="C29" s="58"/>
    </row>
    <row r="30" spans="1:3" ht="15" customHeight="1" x14ac:dyDescent="0.25">
      <c r="A30" s="60"/>
      <c r="B30" s="61"/>
      <c r="C30" s="58"/>
    </row>
    <row r="31" spans="1:3" ht="15" customHeight="1" x14ac:dyDescent="0.25">
      <c r="A31" s="60"/>
      <c r="B31" s="61"/>
      <c r="C31" s="58"/>
    </row>
    <row r="32" spans="1:3" ht="15" customHeight="1" x14ac:dyDescent="0.25">
      <c r="A32" s="60"/>
      <c r="B32" s="61"/>
      <c r="C32" s="58"/>
    </row>
    <row r="33" spans="1:3" ht="15" customHeight="1" x14ac:dyDescent="0.25">
      <c r="A33" s="60"/>
      <c r="B33" s="61"/>
      <c r="C33" s="58"/>
    </row>
    <row r="34" spans="1:3" ht="15" customHeight="1" x14ac:dyDescent="0.25">
      <c r="A34" s="60"/>
      <c r="B34" s="61"/>
      <c r="C34" s="58"/>
    </row>
    <row r="35" spans="1:3" ht="15" customHeight="1" x14ac:dyDescent="0.25">
      <c r="A35" s="60"/>
      <c r="B35" s="61"/>
      <c r="C35" s="58"/>
    </row>
    <row r="36" spans="1:3" ht="15" customHeight="1" x14ac:dyDescent="0.25">
      <c r="A36" s="60"/>
      <c r="B36" s="61"/>
      <c r="C36" s="58"/>
    </row>
    <row r="37" spans="1:3" ht="15" customHeight="1" x14ac:dyDescent="0.25">
      <c r="A37" s="60"/>
      <c r="B37" s="61"/>
      <c r="C37" s="58"/>
    </row>
    <row r="38" spans="1:3" ht="15" customHeight="1" x14ac:dyDescent="0.25">
      <c r="A38" s="60"/>
      <c r="B38" s="61"/>
      <c r="C38" s="58"/>
    </row>
    <row r="39" spans="1:3" ht="15" customHeight="1" x14ac:dyDescent="0.25">
      <c r="A39" s="60"/>
      <c r="B39" s="61"/>
      <c r="C39" s="58"/>
    </row>
    <row r="40" spans="1:3" ht="15" customHeight="1" x14ac:dyDescent="0.25">
      <c r="A40" s="60"/>
      <c r="B40" s="61"/>
      <c r="C40" s="58"/>
    </row>
    <row r="41" spans="1:3" ht="15" customHeight="1" x14ac:dyDescent="0.25">
      <c r="A41" s="60"/>
      <c r="B41" s="61"/>
      <c r="C41" s="58"/>
    </row>
    <row r="42" spans="1:3" ht="15" customHeight="1" x14ac:dyDescent="0.25">
      <c r="A42" s="60"/>
      <c r="B42" s="61"/>
      <c r="C42" s="58"/>
    </row>
    <row r="43" spans="1:3" ht="15" customHeight="1" x14ac:dyDescent="0.25">
      <c r="A43" s="60"/>
      <c r="B43" s="61"/>
      <c r="C43" s="58"/>
    </row>
    <row r="44" spans="1:3" ht="15" customHeight="1" x14ac:dyDescent="0.25">
      <c r="A44" s="60"/>
      <c r="B44" s="61"/>
      <c r="C44" s="58"/>
    </row>
    <row r="45" spans="1:3" ht="15" customHeight="1" x14ac:dyDescent="0.25">
      <c r="A45" s="60"/>
      <c r="B45" s="61"/>
      <c r="C45" s="58"/>
    </row>
    <row r="46" spans="1:3" ht="15" customHeight="1" x14ac:dyDescent="0.25">
      <c r="A46" s="60"/>
      <c r="B46" s="61"/>
      <c r="C46" s="58"/>
    </row>
    <row r="47" spans="1:3" ht="15" customHeight="1" x14ac:dyDescent="0.25">
      <c r="A47" s="60"/>
      <c r="B47" s="61"/>
      <c r="C47" s="58"/>
    </row>
    <row r="48" spans="1:3" ht="15" customHeight="1" x14ac:dyDescent="0.25">
      <c r="A48" s="60"/>
      <c r="B48" s="61"/>
      <c r="C48" s="58"/>
    </row>
    <row r="49" spans="1:3" ht="15" customHeight="1" x14ac:dyDescent="0.25">
      <c r="A49" s="60"/>
      <c r="B49" s="61"/>
      <c r="C49" s="58"/>
    </row>
    <row r="50" spans="1:3" ht="15" customHeight="1" x14ac:dyDescent="0.25">
      <c r="A50" s="60"/>
      <c r="B50" s="61"/>
      <c r="C50" s="58"/>
    </row>
    <row r="51" spans="1:3" ht="15" customHeight="1" x14ac:dyDescent="0.25">
      <c r="A51" s="60"/>
      <c r="B51" s="61"/>
      <c r="C51" s="58"/>
    </row>
    <row r="52" spans="1:3" ht="15" customHeight="1" x14ac:dyDescent="0.25">
      <c r="A52" s="60"/>
      <c r="B52" s="61"/>
      <c r="C52" s="58"/>
    </row>
    <row r="53" spans="1:3" ht="15" customHeight="1" x14ac:dyDescent="0.25">
      <c r="A53" s="60"/>
      <c r="B53" s="61"/>
      <c r="C53" s="58"/>
    </row>
    <row r="54" spans="1:3" ht="15" customHeight="1" x14ac:dyDescent="0.25">
      <c r="A54" s="60"/>
      <c r="B54" s="61"/>
      <c r="C54" s="58"/>
    </row>
    <row r="55" spans="1:3" ht="15" customHeight="1" x14ac:dyDescent="0.25">
      <c r="A55" s="57"/>
      <c r="B55" s="59"/>
      <c r="C55" s="58"/>
    </row>
    <row r="56" spans="1:3" ht="15" customHeight="1" x14ac:dyDescent="0.25">
      <c r="A56" s="44"/>
      <c r="B56" s="40"/>
      <c r="C56" s="48"/>
    </row>
    <row r="57" spans="1:3" ht="15" customHeight="1" x14ac:dyDescent="0.25">
      <c r="A57" s="44"/>
      <c r="B57" s="40"/>
      <c r="C57" s="48"/>
    </row>
    <row r="58" spans="1:3" ht="15" customHeight="1" x14ac:dyDescent="0.25">
      <c r="A58" s="44"/>
      <c r="B58" s="40"/>
      <c r="C58" s="48"/>
    </row>
    <row r="59" spans="1:3" ht="15" customHeight="1" x14ac:dyDescent="0.25">
      <c r="A59" s="44"/>
      <c r="B59" s="40"/>
      <c r="C59" s="48"/>
    </row>
    <row r="60" spans="1:3" ht="15" customHeight="1" x14ac:dyDescent="0.25">
      <c r="A60" s="44"/>
      <c r="B60" s="40"/>
      <c r="C60" s="49"/>
    </row>
    <row r="61" spans="1:3" ht="15" customHeight="1" x14ac:dyDescent="0.25">
      <c r="A61" s="44"/>
      <c r="B61" s="40"/>
      <c r="C61" s="49"/>
    </row>
    <row r="62" spans="1:3" x14ac:dyDescent="0.25">
      <c r="A62" s="44"/>
      <c r="B62" s="40"/>
      <c r="C62" s="49"/>
    </row>
    <row r="63" spans="1:3" x14ac:dyDescent="0.25">
      <c r="A63" s="44"/>
      <c r="B63" s="40"/>
      <c r="C63" s="49"/>
    </row>
    <row r="64" spans="1:3" x14ac:dyDescent="0.25">
      <c r="A64" s="44"/>
      <c r="B64" s="40"/>
      <c r="C64" s="49"/>
    </row>
    <row r="65" spans="1:3" x14ac:dyDescent="0.25">
      <c r="A65" s="44"/>
      <c r="B65" s="40"/>
      <c r="C65" s="49"/>
    </row>
    <row r="66" spans="1:3" x14ac:dyDescent="0.25">
      <c r="A66" s="44"/>
      <c r="B66" s="40"/>
      <c r="C66" s="49"/>
    </row>
    <row r="67" spans="1:3" x14ac:dyDescent="0.25">
      <c r="A67" s="44"/>
      <c r="B67" s="40"/>
      <c r="C67" s="49"/>
    </row>
    <row r="68" spans="1:3" x14ac:dyDescent="0.25">
      <c r="A68" s="44"/>
      <c r="B68" s="40"/>
      <c r="C68" s="49"/>
    </row>
    <row r="69" spans="1:3" x14ac:dyDescent="0.25">
      <c r="A69" s="44"/>
      <c r="B69" s="40"/>
      <c r="C69" s="49"/>
    </row>
    <row r="70" spans="1:3" x14ac:dyDescent="0.25">
      <c r="A70" s="44"/>
      <c r="B70" s="40"/>
      <c r="C70" s="49"/>
    </row>
    <row r="71" spans="1:3" x14ac:dyDescent="0.25">
      <c r="A71" s="44"/>
      <c r="B71" s="40"/>
      <c r="C71" s="49"/>
    </row>
    <row r="72" spans="1:3" x14ac:dyDescent="0.25">
      <c r="A72" s="44"/>
      <c r="B72" s="40"/>
      <c r="C72" s="49"/>
    </row>
    <row r="73" spans="1:3" x14ac:dyDescent="0.25">
      <c r="A73" s="44"/>
      <c r="B73" s="40"/>
      <c r="C73" s="49"/>
    </row>
    <row r="74" spans="1:3" x14ac:dyDescent="0.25">
      <c r="A74" s="44"/>
      <c r="B74" s="40"/>
      <c r="C74" s="49"/>
    </row>
    <row r="75" spans="1:3" x14ac:dyDescent="0.25">
      <c r="A75" s="45"/>
      <c r="B75" s="41"/>
      <c r="C75" s="50"/>
    </row>
    <row r="1048575" spans="3:3" x14ac:dyDescent="0.25">
      <c r="C1048575" s="52"/>
    </row>
  </sheetData>
  <sheetProtection sheet="1" objects="1" selectLockedCells="1" selectUnlockedCells="1"/>
  <pageMargins left="0.7" right="0.7" top="0.75" bottom="0.75" header="0.3" footer="0.3"/>
  <pageSetup orientation="portrait" r:id="rId1"/>
  <headerFooter>
    <oddFooter>&amp;L_x000D_&amp;1#&amp;"Calibri"&amp;8&amp;K000000 Klasse: Åpen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77416a23-164b-4432-9662-03be8e14d0af">
      <Terms xmlns="http://schemas.microsoft.com/office/infopath/2007/PartnerControls"/>
    </lcf76f155ced4ddcb4097134ff3c332f>
    <TaxCatchAll xmlns="7809aaa9-37a0-4cd5-a9b9-6ab275b485db" xsi:nil="true"/>
    <SharedWithUsers xmlns="7809aaa9-37a0-4cd5-a9b9-6ab275b485db">
      <UserInfo>
        <DisplayName>Matre, Agnete Helene</DisplayName>
        <AccountId>21</AccountId>
        <AccountType/>
      </UserInfo>
      <UserInfo>
        <DisplayName>Ravndal, Henrik</DisplayName>
        <AccountId>82</AccountId>
        <AccountType/>
      </UserInfo>
    </SharedWithUsers>
    <Dato xmlns="77416a23-164b-4432-9662-03be8e14d0af" xsi:nil="true"/>
    <Gjennomg_x00e5_tt xmlns="77416a23-164b-4432-9662-03be8e14d0af">false</Gjennomg_x00e5_tt>
    <Veiledning xmlns="77416a23-164b-4432-9662-03be8e14d0af"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 ma:contentTypeID="0x010100492DB04F91D86149815AC402FBACFE24" ma:contentTypeVersion="23" ma:contentTypeDescription="Opprett et nytt dokument." ma:contentTypeScope="" ma:versionID="7d9ee81958430aa9b50002fd297e9f7e">
  <xsd:schema xmlns:xsd="http://www.w3.org/2001/XMLSchema" xmlns:xs="http://www.w3.org/2001/XMLSchema" xmlns:p="http://schemas.microsoft.com/office/2006/metadata/properties" xmlns:ns2="77416a23-164b-4432-9662-03be8e14d0af" xmlns:ns3="7809aaa9-37a0-4cd5-a9b9-6ab275b485db" targetNamespace="http://schemas.microsoft.com/office/2006/metadata/properties" ma:root="true" ma:fieldsID="bdcd4ee26840dc7ac6ae94a757d47783" ns2:_="" ns3:_="">
    <xsd:import namespace="77416a23-164b-4432-9662-03be8e14d0af"/>
    <xsd:import namespace="7809aaa9-37a0-4cd5-a9b9-6ab275b485db"/>
    <xsd:element name="properties">
      <xsd:complexType>
        <xsd:sequence>
          <xsd:element name="documentManagement">
            <xsd:complexType>
              <xsd:all>
                <xsd:element ref="ns2:Dato" minOccurs="0"/>
                <xsd:element ref="ns2:Veiledning" minOccurs="0"/>
                <xsd:element ref="ns2:MediaServiceMetadata" minOccurs="0"/>
                <xsd:element ref="ns2:MediaServiceFastMetadata"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2:MediaServiceDateTaken" minOccurs="0"/>
                <xsd:element ref="ns2:MediaLengthInSeconds" minOccurs="0"/>
                <xsd:element ref="ns2:MediaServiceLocation" minOccurs="0"/>
                <xsd:element ref="ns2:lcf76f155ced4ddcb4097134ff3c332f" minOccurs="0"/>
                <xsd:element ref="ns3:TaxCatchAll" minOccurs="0"/>
                <xsd:element ref="ns2:MediaServiceObjectDetectorVersions" minOccurs="0"/>
                <xsd:element ref="ns2:MediaServiceSearchProperties" minOccurs="0"/>
                <xsd:element ref="ns2:Gjennomg_x00e5_tt"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7416a23-164b-4432-9662-03be8e14d0af" elementFormDefault="qualified">
    <xsd:import namespace="http://schemas.microsoft.com/office/2006/documentManagement/types"/>
    <xsd:import namespace="http://schemas.microsoft.com/office/infopath/2007/PartnerControls"/>
    <xsd:element name="Dato" ma:index="3" nillable="true" ma:displayName="Dato" ma:description="Sett i dato for uttale her? " ma:format="Dropdown" ma:internalName="Dato" ma:readOnly="false">
      <xsd:simpleType>
        <xsd:restriction base="dms:Note">
          <xsd:maxLength value="255"/>
        </xsd:restriction>
      </xsd:simpleType>
    </xsd:element>
    <xsd:element name="Veiledning" ma:index="4" nillable="true" ma:displayName="Veiledning" ma:format="Dropdown" ma:internalName="Veiledning" ma:readOnly="false">
      <xsd:simpleType>
        <xsd:restriction base="dms:Note">
          <xsd:maxLength value="255"/>
        </xsd:restriction>
      </xsd:simpleType>
    </xsd:element>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2" nillable="true" ma:displayName="Tags" ma:hidden="true" ma:internalName="MediaServiceAutoTags" ma:readOnly="true">
      <xsd:simpleType>
        <xsd:restriction base="dms:Text"/>
      </xsd:simpleType>
    </xsd:element>
    <xsd:element name="MediaServiceOCR" ma:index="13" nillable="true" ma:displayName="Extracted Text" ma:hidden="true" ma:internalName="MediaServiceOCR" ma:readOnly="true">
      <xsd:simpleType>
        <xsd:restriction base="dms:Note"/>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hidden="true" ma:internalName="MediaServiceKeyPoints" ma:readOnly="true">
      <xsd:simpleType>
        <xsd:restriction base="dms:Note"/>
      </xsd:simpleType>
    </xsd:element>
    <xsd:element name="MediaServiceDateTaken" ma:index="18" nillable="true" ma:displayName="MediaServiceDateTaken" ma:hidden="true" ma:internalName="MediaServiceDateTaken"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hidden="true" ma:internalName="MediaServiceLocation" ma:readOnly="true">
      <xsd:simpleType>
        <xsd:restriction base="dms:Text"/>
      </xsd:simpleType>
    </xsd:element>
    <xsd:element name="lcf76f155ced4ddcb4097134ff3c332f" ma:index="22" nillable="true" ma:taxonomy="true" ma:internalName="lcf76f155ced4ddcb4097134ff3c332f" ma:taxonomyFieldName="MediaServiceImageTags" ma:displayName="Bildemerkelapper" ma:readOnly="false" ma:fieldId="{5cf76f15-5ced-4ddc-b409-7134ff3c332f}" ma:taxonomyMulti="true" ma:sspId="58b7fd7f-a84c-4463-96b0-c5d9876b7c64"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5"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7" nillable="true" ma:displayName="MediaServiceSearchProperties" ma:hidden="true" ma:internalName="MediaServiceSearchProperties" ma:readOnly="true">
      <xsd:simpleType>
        <xsd:restriction base="dms:Note"/>
      </xsd:simpleType>
    </xsd:element>
    <xsd:element name="Gjennomg_x00e5_tt" ma:index="28" nillable="true" ma:displayName="Gjennomgått" ma:default="0" ma:format="Dropdown" ma:internalName="Gjennomg_x00e5_tt">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7809aaa9-37a0-4cd5-a9b9-6ab275b485db" elementFormDefault="qualified">
    <xsd:import namespace="http://schemas.microsoft.com/office/2006/documentManagement/types"/>
    <xsd:import namespace="http://schemas.microsoft.com/office/infopath/2007/PartnerControls"/>
    <xsd:element name="SharedWithUsers" ma:index="10" nillable="true" ma:displayName="Delt med" ma:hidden="true"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lingsdetaljer" ma:hidden="true" ma:internalName="SharedWithDetails" ma:readOnly="true">
      <xsd:simpleType>
        <xsd:restriction base="dms:Note"/>
      </xsd:simpleType>
    </xsd:element>
    <xsd:element name="TaxCatchAll" ma:index="23" nillable="true" ma:displayName="Taxonomy Catch All Column" ma:hidden="true" ma:list="{162c8117-11a8-494d-931a-80e4c1276f88}" ma:internalName="TaxCatchAll" ma:readOnly="false" ma:showField="CatchAllData" ma:web="7809aaa9-37a0-4cd5-a9b9-6ab275b485d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displayName="Innholdstype"/>
        <xsd:element ref="dc:title" minOccurs="0" maxOccurs="1" ma:index="1" ma:displayName="Tit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5D18412-E17C-4F46-9A64-49AB4D2D3FC7}">
  <ds:schemaRefs>
    <ds:schemaRef ds:uri="http://schemas.microsoft.com/office/2006/metadata/properties"/>
    <ds:schemaRef ds:uri="http://schemas.microsoft.com/office/infopath/2007/PartnerControls"/>
    <ds:schemaRef ds:uri="77416a23-164b-4432-9662-03be8e14d0af"/>
    <ds:schemaRef ds:uri="7809aaa9-37a0-4cd5-a9b9-6ab275b485db"/>
  </ds:schemaRefs>
</ds:datastoreItem>
</file>

<file path=customXml/itemProps2.xml><?xml version="1.0" encoding="utf-8"?>
<ds:datastoreItem xmlns:ds="http://schemas.openxmlformats.org/officeDocument/2006/customXml" ds:itemID="{58012913-A4CE-4D39-9E3F-1321689123FD}">
  <ds:schemaRefs>
    <ds:schemaRef ds:uri="http://schemas.microsoft.com/sharepoint/v3/contenttype/forms"/>
  </ds:schemaRefs>
</ds:datastoreItem>
</file>

<file path=customXml/itemProps3.xml><?xml version="1.0" encoding="utf-8"?>
<ds:datastoreItem xmlns:ds="http://schemas.openxmlformats.org/officeDocument/2006/customXml" ds:itemID="{E928D2E9-28C8-44F8-9208-0B5156FEDEB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7416a23-164b-4432-9662-03be8e14d0af"/>
    <ds:schemaRef ds:uri="7809aaa9-37a0-4cd5-a9b9-6ab275b485d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f6bd57a9-cdf0-4248-9cd1-a3e0303682ba}" enabled="1" method="Privileged" siteId="{d41caaa9-a41a-4e0f-9bf6-05cd1f48d271}"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Regneark</vt:lpstr>
      </vt:variant>
      <vt:variant>
        <vt:i4>8</vt:i4>
      </vt:variant>
      <vt:variant>
        <vt:lpstr>Navngitte områder</vt:lpstr>
      </vt:variant>
      <vt:variant>
        <vt:i4>2</vt:i4>
      </vt:variant>
    </vt:vector>
  </HeadingPairs>
  <TitlesOfParts>
    <vt:vector size="10" baseType="lpstr">
      <vt:lpstr>Forside </vt:lpstr>
      <vt:lpstr>Samandrag</vt:lpstr>
      <vt:lpstr>Tiltak for utsleppsreduksjon</vt:lpstr>
      <vt:lpstr>Nybygg</vt:lpstr>
      <vt:lpstr>Bevaring</vt:lpstr>
      <vt:lpstr>Natur</vt:lpstr>
      <vt:lpstr>Resultat</vt:lpstr>
      <vt:lpstr>Versjonslogg</vt:lpstr>
      <vt:lpstr>BTA</vt:lpstr>
      <vt:lpstr>BTAnybygg</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Renate Svenheim</dc:creator>
  <cp:keywords/>
  <dc:description/>
  <cp:lastModifiedBy>Truls Hansen Folkestad</cp:lastModifiedBy>
  <cp:revision/>
  <dcterms:created xsi:type="dcterms:W3CDTF">2023-03-22T10:01:03Z</dcterms:created>
  <dcterms:modified xsi:type="dcterms:W3CDTF">2024-10-28T12:41:53Z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0x010100492DB04F91D86149815AC402FBACFE24</vt:lpwstr>
  </property>
  <property fmtid="{D5CDD505-2E9C-101B-9397-08002B2CF9AE}" pid="3" name="MediaServiceImageTags">
    <vt:lpwstr/>
  </property>
</Properties>
</file>